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0800" activeTab="2"/>
  </bookViews>
  <sheets>
    <sheet name="Апрель 2018" sheetId="1" r:id="rId1"/>
    <sheet name="Май 2018" sheetId="2" r:id="rId2"/>
    <sheet name="Июнь 2018" sheetId="3" r:id="rId3"/>
  </sheets>
  <externalReferences>
    <externalReference r:id="rId4"/>
  </externalReferences>
  <definedNames>
    <definedName name="_xlnm._FilterDatabase" localSheetId="0" hidden="1">'Апрель 2018'!$A$13:$J$155</definedName>
    <definedName name="_xlnm._FilterDatabase" localSheetId="2" hidden="1">'Июнь 2018'!$A$13:$J$155</definedName>
    <definedName name="_xlnm._FilterDatabase" localSheetId="1" hidden="1">'Май 2018'!$A$13:$J$155</definedName>
    <definedName name="Z_0942D115_9BB6_4278_9BA8_ED93F474D5A4_.wvu.FilterData" localSheetId="0" hidden="1">'Апрель 2018'!$A$13:$J$155</definedName>
    <definedName name="Z_0942D115_9BB6_4278_9BA8_ED93F474D5A4_.wvu.FilterData" localSheetId="2" hidden="1">'Июнь 2018'!$A$13:$J$155</definedName>
    <definedName name="Z_0942D115_9BB6_4278_9BA8_ED93F474D5A4_.wvu.FilterData" localSheetId="1" hidden="1">'Май 2018'!$A$13:$J$155</definedName>
    <definedName name="Z_0942D115_9BB6_4278_9BA8_ED93F474D5A4_.wvu.PrintArea" localSheetId="0" hidden="1">'Апрель 2018'!$A$1:$J$155</definedName>
    <definedName name="Z_0942D115_9BB6_4278_9BA8_ED93F474D5A4_.wvu.PrintArea" localSheetId="2" hidden="1">'Июнь 2018'!$A$1:$J$155</definedName>
    <definedName name="Z_0942D115_9BB6_4278_9BA8_ED93F474D5A4_.wvu.PrintArea" localSheetId="1" hidden="1">'Май 2018'!$A$1:$J$155</definedName>
    <definedName name="Z_30E1A853_A73E_47D5_87E2_DA74C06CAEF4_.wvu.FilterData" localSheetId="0" hidden="1">'Апрель 2018'!$A$13:$J$155</definedName>
    <definedName name="Z_30E1A853_A73E_47D5_87E2_DA74C06CAEF4_.wvu.FilterData" localSheetId="2" hidden="1">'Июнь 2018'!$A$13:$J$155</definedName>
    <definedName name="Z_30E1A853_A73E_47D5_87E2_DA74C06CAEF4_.wvu.FilterData" localSheetId="1" hidden="1">'Май 2018'!$A$13:$J$155</definedName>
    <definedName name="Z_30E1A853_A73E_47D5_87E2_DA74C06CAEF4_.wvu.PrintArea" localSheetId="0" hidden="1">'Апрель 2018'!$A$1:$J$155</definedName>
    <definedName name="Z_30E1A853_A73E_47D5_87E2_DA74C06CAEF4_.wvu.PrintArea" localSheetId="2" hidden="1">'Июнь 2018'!$A$1:$J$155</definedName>
    <definedName name="Z_30E1A853_A73E_47D5_87E2_DA74C06CAEF4_.wvu.PrintArea" localSheetId="1" hidden="1">'Май 2018'!$A$1:$J$155</definedName>
    <definedName name="_xlnm.Print_Area" localSheetId="0">'Апрель 2018'!$A$1:$J$152</definedName>
    <definedName name="_xlnm.Print_Area" localSheetId="2">'Июнь 2018'!$A$1:$J$152</definedName>
    <definedName name="_xlnm.Print_Area" localSheetId="1">'Май 2018'!$A$1:$J$152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3" l="1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6" i="3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6" i="2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6" i="1"/>
  <c r="I152" i="3"/>
  <c r="H152" i="3"/>
  <c r="I151" i="3"/>
  <c r="H151" i="3"/>
  <c r="I150" i="3"/>
  <c r="H150" i="3"/>
  <c r="I149" i="3"/>
  <c r="H149" i="3"/>
  <c r="I148" i="3"/>
  <c r="H148" i="3"/>
  <c r="I147" i="3"/>
  <c r="H147" i="3"/>
  <c r="I146" i="3"/>
  <c r="H146" i="3"/>
  <c r="I145" i="3"/>
  <c r="H145" i="3"/>
  <c r="I144" i="3"/>
  <c r="H144" i="3"/>
  <c r="I143" i="3"/>
  <c r="H143" i="3"/>
  <c r="I142" i="3"/>
  <c r="H142" i="3"/>
  <c r="I141" i="3"/>
  <c r="H141" i="3"/>
  <c r="I140" i="3"/>
  <c r="H140" i="3"/>
  <c r="I139" i="3"/>
  <c r="H139" i="3"/>
  <c r="I138" i="3"/>
  <c r="H138" i="3"/>
  <c r="I137" i="3"/>
  <c r="H137" i="3"/>
  <c r="I136" i="3"/>
  <c r="H136" i="3"/>
  <c r="I135" i="3"/>
  <c r="H135" i="3"/>
  <c r="I134" i="3"/>
  <c r="H134" i="3"/>
  <c r="I133" i="3"/>
  <c r="H133" i="3"/>
  <c r="I132" i="3"/>
  <c r="H132" i="3"/>
  <c r="I131" i="3"/>
  <c r="H131" i="3"/>
  <c r="I130" i="3"/>
  <c r="H130" i="3"/>
  <c r="I129" i="3"/>
  <c r="H129" i="3"/>
  <c r="I128" i="3"/>
  <c r="H128" i="3"/>
  <c r="I127" i="3"/>
  <c r="H127" i="3"/>
  <c r="I126" i="3"/>
  <c r="H126" i="3"/>
  <c r="I125" i="3"/>
  <c r="H125" i="3"/>
  <c r="I124" i="3"/>
  <c r="H124" i="3"/>
  <c r="I123" i="3"/>
  <c r="H123" i="3"/>
  <c r="I122" i="3"/>
  <c r="H122" i="3"/>
  <c r="I121" i="3"/>
  <c r="H121" i="3"/>
  <c r="I120" i="3"/>
  <c r="H120" i="3"/>
  <c r="I119" i="3"/>
  <c r="H119" i="3"/>
  <c r="I118" i="3"/>
  <c r="H118" i="3"/>
  <c r="I117" i="3"/>
  <c r="H117" i="3"/>
  <c r="I116" i="3"/>
  <c r="H116" i="3"/>
  <c r="I115" i="3"/>
  <c r="H115" i="3"/>
  <c r="I114" i="3"/>
  <c r="H114" i="3"/>
  <c r="I113" i="3"/>
  <c r="H113" i="3"/>
  <c r="I112" i="3"/>
  <c r="H112" i="3"/>
  <c r="I111" i="3"/>
  <c r="H111" i="3"/>
  <c r="I110" i="3"/>
  <c r="H110" i="3"/>
  <c r="I109" i="3"/>
  <c r="H109" i="3"/>
  <c r="I108" i="3"/>
  <c r="H108" i="3"/>
  <c r="I107" i="3"/>
  <c r="H107" i="3"/>
  <c r="I106" i="3"/>
  <c r="H106" i="3"/>
  <c r="I105" i="3"/>
  <c r="H105" i="3"/>
  <c r="I104" i="3"/>
  <c r="H104" i="3"/>
  <c r="I103" i="3"/>
  <c r="H103" i="3"/>
  <c r="I102" i="3"/>
  <c r="H102" i="3"/>
  <c r="I101" i="3"/>
  <c r="H101" i="3"/>
  <c r="I100" i="3"/>
  <c r="H100" i="3"/>
  <c r="I99" i="3"/>
  <c r="H99" i="3"/>
  <c r="I98" i="3"/>
  <c r="H98" i="3"/>
  <c r="I97" i="3"/>
  <c r="H97" i="3"/>
  <c r="I96" i="3"/>
  <c r="H96" i="3"/>
  <c r="I95" i="3"/>
  <c r="H95" i="3"/>
  <c r="I94" i="3"/>
  <c r="H94" i="3"/>
  <c r="I93" i="3"/>
  <c r="H93" i="3"/>
  <c r="I92" i="3"/>
  <c r="H92" i="3"/>
  <c r="I91" i="3"/>
  <c r="H91" i="3"/>
  <c r="I90" i="3"/>
  <c r="H90" i="3"/>
  <c r="I89" i="3"/>
  <c r="H89" i="3"/>
  <c r="I88" i="3"/>
  <c r="H88" i="3"/>
  <c r="I87" i="3"/>
  <c r="H87" i="3"/>
  <c r="I86" i="3"/>
  <c r="H86" i="3"/>
  <c r="I85" i="3"/>
  <c r="H85" i="3"/>
  <c r="I84" i="3"/>
  <c r="H84" i="3"/>
  <c r="I83" i="3"/>
  <c r="H83" i="3"/>
  <c r="I82" i="3"/>
  <c r="H82" i="3"/>
  <c r="I81" i="3"/>
  <c r="H81" i="3"/>
  <c r="I80" i="3"/>
  <c r="H80" i="3"/>
  <c r="I79" i="3"/>
  <c r="H79" i="3"/>
  <c r="I78" i="3"/>
  <c r="H78" i="3"/>
  <c r="I77" i="3"/>
  <c r="H77" i="3"/>
  <c r="I76" i="3"/>
  <c r="H76" i="3"/>
  <c r="I75" i="3"/>
  <c r="H75" i="3"/>
  <c r="I74" i="3"/>
  <c r="H74" i="3"/>
  <c r="I73" i="3"/>
  <c r="H73" i="3"/>
  <c r="I72" i="3"/>
  <c r="H72" i="3"/>
  <c r="I71" i="3"/>
  <c r="H71" i="3"/>
  <c r="I70" i="3"/>
  <c r="H70" i="3"/>
  <c r="I69" i="3"/>
  <c r="H69" i="3"/>
  <c r="I68" i="3"/>
  <c r="H68" i="3"/>
  <c r="I67" i="3"/>
  <c r="H67" i="3"/>
  <c r="I66" i="3"/>
  <c r="H66" i="3"/>
  <c r="I65" i="3"/>
  <c r="H65" i="3"/>
  <c r="I64" i="3"/>
  <c r="H64" i="3"/>
  <c r="I63" i="3"/>
  <c r="H63" i="3"/>
  <c r="I62" i="3"/>
  <c r="H62" i="3"/>
  <c r="I61" i="3"/>
  <c r="H61" i="3"/>
  <c r="I60" i="3"/>
  <c r="H60" i="3"/>
  <c r="I59" i="3"/>
  <c r="H59" i="3"/>
  <c r="I58" i="3"/>
  <c r="H58" i="3"/>
  <c r="I57" i="3"/>
  <c r="H57" i="3"/>
  <c r="I56" i="3"/>
  <c r="H56" i="3"/>
  <c r="I55" i="3"/>
  <c r="H55" i="3"/>
  <c r="I54" i="3"/>
  <c r="H54" i="3"/>
  <c r="I53" i="3"/>
  <c r="H53" i="3"/>
  <c r="I52" i="3"/>
  <c r="H52" i="3"/>
  <c r="I51" i="3"/>
  <c r="H51" i="3"/>
  <c r="I50" i="3"/>
  <c r="H50" i="3"/>
  <c r="I49" i="3"/>
  <c r="H49" i="3"/>
  <c r="I48" i="3"/>
  <c r="H48" i="3"/>
  <c r="I47" i="3"/>
  <c r="H47" i="3"/>
  <c r="I46" i="3"/>
  <c r="H46" i="3"/>
  <c r="I45" i="3"/>
  <c r="H45" i="3"/>
  <c r="I44" i="3"/>
  <c r="H44" i="3"/>
  <c r="I43" i="3"/>
  <c r="H43" i="3"/>
  <c r="I42" i="3"/>
  <c r="H42" i="3"/>
  <c r="I41" i="3"/>
  <c r="H41" i="3"/>
  <c r="I40" i="3"/>
  <c r="H40" i="3"/>
  <c r="I39" i="3"/>
  <c r="H39" i="3"/>
  <c r="I38" i="3"/>
  <c r="H38" i="3"/>
  <c r="I37" i="3"/>
  <c r="H37" i="3"/>
  <c r="I36" i="3"/>
  <c r="H36" i="3"/>
  <c r="I35" i="3"/>
  <c r="H35" i="3"/>
  <c r="I34" i="3"/>
  <c r="H34" i="3"/>
  <c r="I33" i="3"/>
  <c r="H33" i="3"/>
  <c r="I32" i="3"/>
  <c r="H32" i="3"/>
  <c r="I31" i="3"/>
  <c r="H31" i="3"/>
  <c r="I30" i="3"/>
  <c r="H30" i="3"/>
  <c r="I29" i="3"/>
  <c r="H29" i="3"/>
  <c r="I28" i="3"/>
  <c r="H28" i="3"/>
  <c r="I27" i="3"/>
  <c r="H27" i="3"/>
  <c r="I26" i="3"/>
  <c r="H26" i="3"/>
  <c r="I25" i="3"/>
  <c r="H25" i="3"/>
  <c r="I24" i="3"/>
  <c r="H24" i="3"/>
  <c r="I23" i="3"/>
  <c r="H23" i="3"/>
  <c r="D23" i="3"/>
  <c r="I22" i="3"/>
  <c r="H22" i="3"/>
  <c r="I21" i="3"/>
  <c r="H21" i="3"/>
  <c r="I20" i="3"/>
  <c r="H20" i="3"/>
  <c r="I19" i="3"/>
  <c r="H19" i="3"/>
  <c r="I18" i="3"/>
  <c r="H18" i="3"/>
  <c r="I17" i="3"/>
  <c r="H17" i="3"/>
  <c r="I16" i="3"/>
  <c r="H16" i="3"/>
  <c r="I152" i="2"/>
  <c r="H152" i="2"/>
  <c r="I151" i="2"/>
  <c r="H151" i="2"/>
  <c r="I150" i="2"/>
  <c r="H150" i="2"/>
  <c r="I149" i="2"/>
  <c r="H149" i="2"/>
  <c r="I148" i="2"/>
  <c r="H148" i="2"/>
  <c r="I147" i="2"/>
  <c r="H147" i="2"/>
  <c r="I146" i="2"/>
  <c r="H146" i="2"/>
  <c r="I145" i="2"/>
  <c r="H145" i="2"/>
  <c r="I144" i="2"/>
  <c r="H144" i="2"/>
  <c r="I143" i="2"/>
  <c r="H143" i="2"/>
  <c r="I142" i="2"/>
  <c r="H142" i="2"/>
  <c r="I141" i="2"/>
  <c r="H141" i="2"/>
  <c r="I140" i="2"/>
  <c r="H140" i="2"/>
  <c r="I139" i="2"/>
  <c r="H139" i="2"/>
  <c r="I138" i="2"/>
  <c r="H138" i="2"/>
  <c r="I137" i="2"/>
  <c r="H137" i="2"/>
  <c r="I136" i="2"/>
  <c r="H136" i="2"/>
  <c r="I135" i="2"/>
  <c r="H135" i="2"/>
  <c r="I134" i="2"/>
  <c r="H134" i="2"/>
  <c r="I133" i="2"/>
  <c r="H133" i="2"/>
  <c r="I132" i="2"/>
  <c r="H132" i="2"/>
  <c r="I131" i="2"/>
  <c r="H131" i="2"/>
  <c r="I130" i="2"/>
  <c r="H130" i="2"/>
  <c r="I129" i="2"/>
  <c r="H129" i="2"/>
  <c r="I128" i="2"/>
  <c r="H128" i="2"/>
  <c r="I127" i="2"/>
  <c r="H127" i="2"/>
  <c r="I126" i="2"/>
  <c r="H126" i="2"/>
  <c r="I125" i="2"/>
  <c r="H125" i="2"/>
  <c r="I124" i="2"/>
  <c r="H124" i="2"/>
  <c r="I123" i="2"/>
  <c r="H123" i="2"/>
  <c r="I122" i="2"/>
  <c r="H122" i="2"/>
  <c r="I121" i="2"/>
  <c r="H121" i="2"/>
  <c r="I120" i="2"/>
  <c r="H120" i="2"/>
  <c r="I119" i="2"/>
  <c r="H119" i="2"/>
  <c r="I118" i="2"/>
  <c r="H118" i="2"/>
  <c r="I117" i="2"/>
  <c r="H117" i="2"/>
  <c r="I116" i="2"/>
  <c r="H116" i="2"/>
  <c r="I115" i="2"/>
  <c r="H115" i="2"/>
  <c r="I114" i="2"/>
  <c r="H114" i="2"/>
  <c r="I113" i="2"/>
  <c r="H113" i="2"/>
  <c r="I112" i="2"/>
  <c r="H112" i="2"/>
  <c r="I111" i="2"/>
  <c r="H111" i="2"/>
  <c r="I110" i="2"/>
  <c r="H110" i="2"/>
  <c r="I109" i="2"/>
  <c r="H109" i="2"/>
  <c r="I108" i="2"/>
  <c r="H108" i="2"/>
  <c r="I107" i="2"/>
  <c r="H107" i="2"/>
  <c r="I106" i="2"/>
  <c r="H106" i="2"/>
  <c r="I105" i="2"/>
  <c r="H105" i="2"/>
  <c r="I104" i="2"/>
  <c r="H104" i="2"/>
  <c r="I103" i="2"/>
  <c r="H103" i="2"/>
  <c r="I102" i="2"/>
  <c r="H102" i="2"/>
  <c r="I101" i="2"/>
  <c r="H101" i="2"/>
  <c r="I100" i="2"/>
  <c r="H100" i="2"/>
  <c r="I99" i="2"/>
  <c r="H99" i="2"/>
  <c r="I98" i="2"/>
  <c r="H98" i="2"/>
  <c r="I97" i="2"/>
  <c r="H97" i="2"/>
  <c r="I96" i="2"/>
  <c r="H96" i="2"/>
  <c r="I95" i="2"/>
  <c r="H95" i="2"/>
  <c r="I94" i="2"/>
  <c r="H94" i="2"/>
  <c r="I93" i="2"/>
  <c r="H93" i="2"/>
  <c r="I92" i="2"/>
  <c r="H92" i="2"/>
  <c r="I91" i="2"/>
  <c r="H91" i="2"/>
  <c r="I90" i="2"/>
  <c r="H90" i="2"/>
  <c r="I89" i="2"/>
  <c r="H89" i="2"/>
  <c r="I88" i="2"/>
  <c r="H88" i="2"/>
  <c r="I87" i="2"/>
  <c r="H87" i="2"/>
  <c r="I86" i="2"/>
  <c r="H86" i="2"/>
  <c r="I85" i="2"/>
  <c r="H85" i="2"/>
  <c r="I84" i="2"/>
  <c r="H84" i="2"/>
  <c r="I83" i="2"/>
  <c r="H83" i="2"/>
  <c r="I82" i="2"/>
  <c r="H82" i="2"/>
  <c r="I81" i="2"/>
  <c r="H81" i="2"/>
  <c r="I80" i="2"/>
  <c r="H80" i="2"/>
  <c r="I79" i="2"/>
  <c r="H79" i="2"/>
  <c r="I78" i="2"/>
  <c r="H78" i="2"/>
  <c r="I77" i="2"/>
  <c r="H77" i="2"/>
  <c r="I76" i="2"/>
  <c r="H76" i="2"/>
  <c r="I75" i="2"/>
  <c r="H75" i="2"/>
  <c r="I74" i="2"/>
  <c r="H74" i="2"/>
  <c r="I73" i="2"/>
  <c r="H73" i="2"/>
  <c r="I72" i="2"/>
  <c r="H72" i="2"/>
  <c r="I71" i="2"/>
  <c r="H71" i="2"/>
  <c r="I70" i="2"/>
  <c r="H70" i="2"/>
  <c r="I69" i="2"/>
  <c r="H69" i="2"/>
  <c r="I68" i="2"/>
  <c r="H68" i="2"/>
  <c r="I67" i="2"/>
  <c r="H67" i="2"/>
  <c r="I66" i="2"/>
  <c r="H66" i="2"/>
  <c r="I65" i="2"/>
  <c r="H65" i="2"/>
  <c r="I64" i="2"/>
  <c r="H64" i="2"/>
  <c r="I63" i="2"/>
  <c r="H63" i="2"/>
  <c r="I62" i="2"/>
  <c r="H62" i="2"/>
  <c r="I61" i="2"/>
  <c r="H61" i="2"/>
  <c r="I60" i="2"/>
  <c r="H60" i="2"/>
  <c r="I59" i="2"/>
  <c r="H59" i="2"/>
  <c r="I58" i="2"/>
  <c r="H58" i="2"/>
  <c r="I57" i="2"/>
  <c r="H57" i="2"/>
  <c r="I56" i="2"/>
  <c r="H56" i="2"/>
  <c r="I55" i="2"/>
  <c r="H55" i="2"/>
  <c r="I54" i="2"/>
  <c r="H54" i="2"/>
  <c r="I53" i="2"/>
  <c r="H53" i="2"/>
  <c r="I52" i="2"/>
  <c r="H52" i="2"/>
  <c r="I51" i="2"/>
  <c r="H51" i="2"/>
  <c r="I50" i="2"/>
  <c r="H50" i="2"/>
  <c r="I49" i="2"/>
  <c r="H49" i="2"/>
  <c r="I48" i="2"/>
  <c r="H48" i="2"/>
  <c r="I47" i="2"/>
  <c r="H47" i="2"/>
  <c r="I46" i="2"/>
  <c r="H46" i="2"/>
  <c r="I45" i="2"/>
  <c r="H45" i="2"/>
  <c r="I44" i="2"/>
  <c r="H44" i="2"/>
  <c r="I43" i="2"/>
  <c r="H43" i="2"/>
  <c r="I42" i="2"/>
  <c r="H42" i="2"/>
  <c r="I41" i="2"/>
  <c r="H41" i="2"/>
  <c r="I40" i="2"/>
  <c r="H40" i="2"/>
  <c r="I39" i="2"/>
  <c r="H39" i="2"/>
  <c r="I38" i="2"/>
  <c r="H38" i="2"/>
  <c r="I37" i="2"/>
  <c r="H37" i="2"/>
  <c r="I36" i="2"/>
  <c r="H36" i="2"/>
  <c r="I35" i="2"/>
  <c r="H35" i="2"/>
  <c r="I34" i="2"/>
  <c r="H34" i="2"/>
  <c r="I33" i="2"/>
  <c r="H33" i="2"/>
  <c r="I32" i="2"/>
  <c r="H32" i="2"/>
  <c r="I31" i="2"/>
  <c r="H31" i="2"/>
  <c r="I30" i="2"/>
  <c r="H30" i="2"/>
  <c r="I29" i="2"/>
  <c r="H29" i="2"/>
  <c r="I28" i="2"/>
  <c r="H28" i="2"/>
  <c r="I27" i="2"/>
  <c r="H27" i="2"/>
  <c r="I26" i="2"/>
  <c r="H26" i="2"/>
  <c r="I25" i="2"/>
  <c r="H25" i="2"/>
  <c r="I24" i="2"/>
  <c r="H24" i="2"/>
  <c r="I23" i="2"/>
  <c r="H23" i="2"/>
  <c r="D23" i="2"/>
  <c r="I22" i="2"/>
  <c r="H22" i="2"/>
  <c r="I21" i="2"/>
  <c r="H21" i="2"/>
  <c r="I20" i="2"/>
  <c r="H20" i="2"/>
  <c r="I19" i="2"/>
  <c r="H19" i="2"/>
  <c r="I18" i="2"/>
  <c r="H18" i="2"/>
  <c r="I17" i="2"/>
  <c r="H17" i="2"/>
  <c r="I16" i="2"/>
  <c r="H16" i="2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D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</calcChain>
</file>

<file path=xl/sharedStrings.xml><?xml version="1.0" encoding="utf-8"?>
<sst xmlns="http://schemas.openxmlformats.org/spreadsheetml/2006/main" count="795" uniqueCount="232">
  <si>
    <t>Приложение N 2</t>
  </si>
  <si>
    <t>к приказу ФАС России</t>
  </si>
  <si>
    <t>от 07.04.2014 N 231/14</t>
  </si>
  <si>
    <t>Форма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</si>
  <si>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</si>
  <si>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</si>
  <si>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</si>
  <si>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</si>
  <si>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N п/п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</si>
  <si>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</si>
  <si>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</si>
  <si>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</si>
  <si>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Тариф на услуги по транспортировке газа по трубопроводам с детализацией по зоне входа в газораспределительную сеть, руб. за 1000 куб. м</t>
  </si>
  <si>
    <t>Тариф на услуги по транспортировке газа по трубопроводам с детализацией по зоне выхода из газораспределительной сети, руб. за 1000 куб. м</t>
  </si>
  <si>
    <t>Наименование потребителя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</si>
  <si>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</si>
  <si>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</si>
  <si>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 млн. куб. м в год</t>
  </si>
  <si>
    <t>Апрель 2018 г.</t>
  </si>
  <si>
    <t>Сеть газоснабжения г. Лабытнанги</t>
  </si>
  <si>
    <t>ГРС Обская</t>
  </si>
  <si>
    <t>Котельная ДЕ-25-14 ГМ</t>
  </si>
  <si>
    <t>МПП ЖКХ МО г. Лабытнанги "Ямал"</t>
  </si>
  <si>
    <t>Котельная локомотивного депо</t>
  </si>
  <si>
    <t>Ямальский филиал ООО "Газпромтранс"</t>
  </si>
  <si>
    <t>МиниТеплоЭнергоЦентраль</t>
  </si>
  <si>
    <t>Котельная УРС-18 М (ст. Обская)</t>
  </si>
  <si>
    <t xml:space="preserve"> ООО "Газпром добыча Надым"</t>
  </si>
  <si>
    <t>Потери ОАО "Газпром газораспределение Север" (ГРС Обская)</t>
  </si>
  <si>
    <t>АО "Газпром газораспределение Север"</t>
  </si>
  <si>
    <t>Технологические нужды ОАО "Газпром газораспределение Север" (ГРС Обская)</t>
  </si>
  <si>
    <t>Сеть газоснабжения г. Надым</t>
  </si>
  <si>
    <t>ГРС Надым</t>
  </si>
  <si>
    <t>Газоснабжение модульной котельной</t>
  </si>
  <si>
    <t>МУП "АТП-1"</t>
  </si>
  <si>
    <t>ООО "Северспецтехника-бурение"</t>
  </si>
  <si>
    <t>Газоснабжение административного здания, гаража</t>
  </si>
  <si>
    <t>Сеть газоснабжения г. Новый Уренгой</t>
  </si>
  <si>
    <t>ГРС Уренгойская ГРЭС</t>
  </si>
  <si>
    <t>Блочно-модульная котельная ТФ МО-93</t>
  </si>
  <si>
    <t>ООО "УНГК"</t>
  </si>
  <si>
    <t>Газоснабжение производственной базы</t>
  </si>
  <si>
    <t>ОАО "УТГ-1"</t>
  </si>
  <si>
    <t>Потери ОАО "Газпром газораспределение Север" (АГРС Уренгойская ГРЭС)</t>
  </si>
  <si>
    <t>Технологические нужды ОАО "Газпром газораспределение Север" (АГРС Уренгойская ГРЭС)</t>
  </si>
  <si>
    <t>Собственные нужды АО "Газпром газораспределение Север" (АГРС Уренгойская ГРЭС)</t>
  </si>
  <si>
    <t>ГРС Северная, ГРС Южная</t>
  </si>
  <si>
    <t>Котельная №3 пр.Губкина</t>
  </si>
  <si>
    <t>Блочно-модульная котельная МК-126</t>
  </si>
  <si>
    <t>Блочно-модульная котельная МК-144</t>
  </si>
  <si>
    <t xml:space="preserve">Население </t>
  </si>
  <si>
    <t>Сеть газоснабжения с. Газ-Сале</t>
  </si>
  <si>
    <t>ГРС Газ-Сале</t>
  </si>
  <si>
    <t>Блочно-модульная котельная (МВКУ-20)</t>
  </si>
  <si>
    <t>АО "Ямалкоммунэнерго"</t>
  </si>
  <si>
    <t>Электростанция п.Газ-Сале</t>
  </si>
  <si>
    <t>Котельная промбазы</t>
  </si>
  <si>
    <t>ИП Федорук А.В.</t>
  </si>
  <si>
    <t>Население ГРС п. Газ-Сале</t>
  </si>
  <si>
    <t>Потери ОАО "Газпром газораспределение Север" (ГРС п. Газ-Сале)</t>
  </si>
  <si>
    <t>Собственные нужды ОАО "Газпром газораспределение Север" (ГРС Газ-Сале)</t>
  </si>
  <si>
    <t>Технологические нужды ОАО "Газпром газораспределение Север" (ГРС Газ-Сале)</t>
  </si>
  <si>
    <t>Газоснабжение магазина-пекарни</t>
  </si>
  <si>
    <t>Тазовское потребительское общество</t>
  </si>
  <si>
    <t>Газоснабжение торгового павильона</t>
  </si>
  <si>
    <t>ООО "НАТИГ"</t>
  </si>
  <si>
    <t>Котельная магазина "Силуэт"</t>
  </si>
  <si>
    <t>Газоснабжение магазина, п. Газ-Сале, мкр. Юбилейный, д. 156</t>
  </si>
  <si>
    <t>ИП Ахмедов М.Ш.о.</t>
  </si>
  <si>
    <t>СФ ООО "АК "Ямал", п.Газ-Сале, ул.40 лет Победы, д.8</t>
  </si>
  <si>
    <t>СФ ООО "АК "Ямал"</t>
  </si>
  <si>
    <t>ООО "НУБК", п. Газ-Сале, ул. Воробьева, д.12, кв.7</t>
  </si>
  <si>
    <t>ООО "НУБК"</t>
  </si>
  <si>
    <t>ООО "ГАЗПРОМ ДОБЫЧА ЯМБУРГ", п. Газ-Сале, ул. Калинина, д.5, кв.57</t>
  </si>
  <si>
    <t>ООО "Газпром добыча Ямбург"</t>
  </si>
  <si>
    <t>Сеть газоснабжения, в том числе межпоселковая (Красноселькупский район)</t>
  </si>
  <si>
    <t>ГРС Красноселкьуп</t>
  </si>
  <si>
    <t>Котельная 26 МВт</t>
  </si>
  <si>
    <t>ООО "ЭК ТВЭС"</t>
  </si>
  <si>
    <t>Котельная 20 МВт</t>
  </si>
  <si>
    <t>Потери ОАО "Газпром газораспределение Север" (ГРС с. Красноселькуп)</t>
  </si>
  <si>
    <t>Собственные нужды ОАО "Газпром газораспределение Север" (ГРС с. Красноселькуп)</t>
  </si>
  <si>
    <t>Технологические нужды ОАО "Газпром газораспределение Север" (ГРС с. Красноселькуп)</t>
  </si>
  <si>
    <t>Газоснабжение АБК, гаража, с. Красноселькуп, промзона</t>
  </si>
  <si>
    <t>АО "НУМРГ"</t>
  </si>
  <si>
    <t>ГРС Пр. Хетта</t>
  </si>
  <si>
    <t>Котельная № 14  "ДЕВ"</t>
  </si>
  <si>
    <t>Надымский филиал ООО "Газпром энерго"</t>
  </si>
  <si>
    <t>Котельная № 17  "КОС"</t>
  </si>
  <si>
    <t>Котельная № 15  "УМТСиК"</t>
  </si>
  <si>
    <t>Котельная № 16  "ГСМ"</t>
  </si>
  <si>
    <t>Потери ОАО "Газпром газораспределение Север" (ГРС п. Пр.Хетта)</t>
  </si>
  <si>
    <t>Собственные нужды ОАО "Газпром газораспределение Север" (ГРС п. Пр. Хетта)</t>
  </si>
  <si>
    <t>Технологические нужды ОАО "Газпром газораспределение Север" (ГРС Пр.Хетта)</t>
  </si>
  <si>
    <t>Население</t>
  </si>
  <si>
    <t>АГРС п. Ныда</t>
  </si>
  <si>
    <t>Котельная п. Ныда</t>
  </si>
  <si>
    <t>Филиал АО "Ямалкоммунэнерго" в Надымском районе</t>
  </si>
  <si>
    <t>Газоснабжение ГЭС, с. Ныда, Надымский р-он</t>
  </si>
  <si>
    <t>Потери ОАО "Газпром газораспределение Север" (ГРС АГРС п. Ныда (МРГ))</t>
  </si>
  <si>
    <t>Технологические нужды ОАО "Газпром газораспределение Север" (ГРС АГРС п. Ныда (МРГ))</t>
  </si>
  <si>
    <t>БРГ КЦ-1 КС Ныдинская</t>
  </si>
  <si>
    <t>Котельная № 13</t>
  </si>
  <si>
    <t>Потери АО "Газпром газораспределение Север" (БРГ КЦ-1 КС Ныдинская)</t>
  </si>
  <si>
    <t>ГРС Пангоды</t>
  </si>
  <si>
    <t>Собственные нужды ГРО АО "Газпром газораспределение Север" (ГРС Пангоды)</t>
  </si>
  <si>
    <t>КС Приозерная</t>
  </si>
  <si>
    <t>Приозерное ЛПУ ООО "Газпром трансгаз Югорск"</t>
  </si>
  <si>
    <t>ООО "Газпром трансгаз Югорск"</t>
  </si>
  <si>
    <t>КС Лонг-Юганская</t>
  </si>
  <si>
    <t>КС Ягельная</t>
  </si>
  <si>
    <t>Сеть газоснабжения, в том числе межпоселковая (Тазовский район)</t>
  </si>
  <si>
    <t>ГРС Тазовский</t>
  </si>
  <si>
    <t>Электростанция п.Тазовский</t>
  </si>
  <si>
    <t>Филиал АО "Ямалкоммунэнерго" в Тазовском районе</t>
  </si>
  <si>
    <t>Котельная р-н "Геофизики"</t>
  </si>
  <si>
    <t>Котельная №4</t>
  </si>
  <si>
    <t>Котельная (р-н "Аэропорт")</t>
  </si>
  <si>
    <t>Котельная №7</t>
  </si>
  <si>
    <t>Котельная №1</t>
  </si>
  <si>
    <t>Котельная №8</t>
  </si>
  <si>
    <t>Котельная №6</t>
  </si>
  <si>
    <t>Население ГРС п.Тазовский</t>
  </si>
  <si>
    <t>Хлебозавод</t>
  </si>
  <si>
    <t>Котельная склада №1</t>
  </si>
  <si>
    <t>Кафе "Сияние севера"</t>
  </si>
  <si>
    <t>Котельная склада № 2</t>
  </si>
  <si>
    <t>Котельная магазина "Заполярный"</t>
  </si>
  <si>
    <t>Котельная гаража</t>
  </si>
  <si>
    <t>Котельная рынка зал № 2</t>
  </si>
  <si>
    <t>Котельная административного здания ул.Геофизиков,8</t>
  </si>
  <si>
    <t>Котельная магазина "Полет"</t>
  </si>
  <si>
    <t>Котельная Центрального рынка</t>
  </si>
  <si>
    <t>Блочно-модульная котельная МК-В-1,2 МВт</t>
  </si>
  <si>
    <t>ТМУ ДТП</t>
  </si>
  <si>
    <t>Потери ОАО "Газпром газораспределение Север" (ГРС п. Тазовский)</t>
  </si>
  <si>
    <t>Собственные нужды ОАО "Газпром газораспределение Север" (ГРС п. Тазовский)</t>
  </si>
  <si>
    <t>Технологические нужды ОАО "Газпром газораспределение Север" (ГРС п. Тазовский)</t>
  </si>
  <si>
    <t>Котельная магазина "Хозтовары" ул.Почтовая,36</t>
  </si>
  <si>
    <t>ИП Потапов Г.В.</t>
  </si>
  <si>
    <t>Котельная магазина "Гепард" ул.Почтовая,17а</t>
  </si>
  <si>
    <t>Вечный огонь памятник "Памяти" ул.Ленина</t>
  </si>
  <si>
    <t>Администрация п. Тазовский</t>
  </si>
  <si>
    <t>Котельная магазина "Медведь"</t>
  </si>
  <si>
    <t>ИП Бурба С.С.</t>
  </si>
  <si>
    <t>Газоснабжение банного комплекса п. Тазовский ул. Пушкина д. 22</t>
  </si>
  <si>
    <t>Котельная магазина, ул. Почтовая, д.10</t>
  </si>
  <si>
    <t>Котельная магазина</t>
  </si>
  <si>
    <t>ИП Гаврилова Г.Ф.</t>
  </si>
  <si>
    <t>Котельная магазина "Фея-3" ул.Пушкина,30б</t>
  </si>
  <si>
    <t>ООО "ФЕЯ"</t>
  </si>
  <si>
    <t>Котельная магазина "Чайка", ул. Пристанская, 9</t>
  </si>
  <si>
    <t>Котельная магазина "Фея-2"  ул.Геофизиков, 27б</t>
  </si>
  <si>
    <t>Котельная склада, ул. Пиеттомина</t>
  </si>
  <si>
    <t>Кухня ул.Калинина,1 г</t>
  </si>
  <si>
    <t>ГБУЗ ЯНАО "Тазовская ЦРБ"</t>
  </si>
  <si>
    <t>Котельная торгового комплекса</t>
  </si>
  <si>
    <t>ИП Алиев В.С.</t>
  </si>
  <si>
    <t>Кафе-бар и магазин</t>
  </si>
  <si>
    <t>ООО "Арктик-Шоп"</t>
  </si>
  <si>
    <t>Котельная магазина "Алекс 1" ул.Калинина</t>
  </si>
  <si>
    <t>ООО "Алекс"</t>
  </si>
  <si>
    <t>Котельная магазина "Алекс 3" ул.Ленина</t>
  </si>
  <si>
    <t>Котельная склада ул.Пиеттомина</t>
  </si>
  <si>
    <t>Котельная магазина ул.Ленина,8</t>
  </si>
  <si>
    <t>ООО "Метелица"</t>
  </si>
  <si>
    <t>Котельная магазина "Метелица плюс" ул.Пушкина,21а</t>
  </si>
  <si>
    <t>Котельная магазина "Настенька", ул.Колхозная 10</t>
  </si>
  <si>
    <t>ИП Юнусова Гульмира Магомедкамиловна</t>
  </si>
  <si>
    <t>Газоснабжение здания РММ</t>
  </si>
  <si>
    <t>С.С. Фомин</t>
  </si>
  <si>
    <t>Газоснабжение автомастерской</t>
  </si>
  <si>
    <t>Лукьянчиков Алексей Анатольевич</t>
  </si>
  <si>
    <t>Котельная гаража по ул. Пиетомина</t>
  </si>
  <si>
    <t>ИП Ручков Н.В.</t>
  </si>
  <si>
    <t>Котельная магазина "Дальний свет"</t>
  </si>
  <si>
    <t>ИП Бочаров Л.Н.</t>
  </si>
  <si>
    <t>Котельная магазина "Внедорожник" ул.Колхозная,12</t>
  </si>
  <si>
    <t>Котельная магазина "Ягуар"</t>
  </si>
  <si>
    <t>Глухов В.В.</t>
  </si>
  <si>
    <t>Котельная аптеки</t>
  </si>
  <si>
    <t>ООО "Здоровье"</t>
  </si>
  <si>
    <t>Служебная квартира ул.Пристанская,53 кв.3</t>
  </si>
  <si>
    <t>ФГБУ "Государственный заповедник "Гыданский"</t>
  </si>
  <si>
    <t>Котельная салона-парикмахерской "Сапфир"</t>
  </si>
  <si>
    <t>ИП Ардашева Е.В.</t>
  </si>
  <si>
    <t>Котельная ул. Калинина 14а</t>
  </si>
  <si>
    <t>ООО "Лебедь"</t>
  </si>
  <si>
    <t>ИП Яковлева Н.М.</t>
  </si>
  <si>
    <t>Котельная магазина ул.Пристанская,6</t>
  </si>
  <si>
    <t>Исаков Р.А.</t>
  </si>
  <si>
    <t>СФ ООО "АК "Ямал", п. Тазовский, ул. Пиеттомина, д.16</t>
  </si>
  <si>
    <t>АО "ЮТэйр-Вертолетные услуги", п. Тазовский, мкр. Геолог, д.2, кв.25</t>
  </si>
  <si>
    <t>АО "ЮТэйр-Вертолетные услуги"</t>
  </si>
  <si>
    <t>АО "ЮТэйр-Инжиниринг", п. Тазовский, ул. Строителей, д.17, кв.4</t>
  </si>
  <si>
    <t>АО "ЮТэйр-Инжиниринг"</t>
  </si>
  <si>
    <t>ОАО "Аэропорт Сургут", п. Тазовский, ул. Строителей, д.10, кв.1</t>
  </si>
  <si>
    <t>Тазовский филиал ОАО "Аэропорт Сургут"</t>
  </si>
  <si>
    <t>Сеть газоснабжения, в том числе межпоселковая (Приуральский район)</t>
  </si>
  <si>
    <t>ГРС Аксарка</t>
  </si>
  <si>
    <t>Собственные нужды ГРО АО "Газпром газораспределение Север" (ГРС Аксарка)</t>
  </si>
  <si>
    <t>АО "Газпром газораспределение Север</t>
  </si>
  <si>
    <t>Сеть газоснабжения, в том числе межпоселковая (Пуровский  район)</t>
  </si>
  <si>
    <t>ГРС Пуровская</t>
  </si>
  <si>
    <t>Котельная №3 п.Пуровск</t>
  </si>
  <si>
    <t>Филиал АО "Ямалкоммунэнерго" в Пуровском районе "Тепло"</t>
  </si>
  <si>
    <t>Котельная №1 п.Пуровск</t>
  </si>
  <si>
    <t>Котельная №2 п.Пуровск</t>
  </si>
  <si>
    <t>Котельная и технологическая установка</t>
  </si>
  <si>
    <t>ООО "НПЗ Холдинг"</t>
  </si>
  <si>
    <t>Котельная БКУ-1000</t>
  </si>
  <si>
    <t>ООО "Пуровский терминал"</t>
  </si>
  <si>
    <t>Котельная АТХ п.Пуровск</t>
  </si>
  <si>
    <t>ООО "Пурдорспецстрой"</t>
  </si>
  <si>
    <t>АБЗ п. Пуровск</t>
  </si>
  <si>
    <t>Газоснабжение производственного здания</t>
  </si>
  <si>
    <t>ООО "НП"</t>
  </si>
  <si>
    <t>Бокс стоянки техники</t>
  </si>
  <si>
    <t>МУП "ДСУ"</t>
  </si>
  <si>
    <t>Котельная стояночного комплекса</t>
  </si>
  <si>
    <t>ИП Грачев С.И.</t>
  </si>
  <si>
    <t>Потери ОАО "Газпром газораспределение Север" (ГРС Пуровская)</t>
  </si>
  <si>
    <t>Технологические нужды ОАО "Газпром газораспределение Север" (ГРС Пуровская)</t>
  </si>
  <si>
    <t>Котельная административного здания газового участка</t>
  </si>
  <si>
    <t>ГРС Ягенетская промплощадка</t>
  </si>
  <si>
    <t>Котельная №4 п.Сывдарма</t>
  </si>
  <si>
    <t>Потери АО "Газпром газораспределение Север" (ГРС Ягенетская промплощадка КС 01)</t>
  </si>
  <si>
    <t>Технологические нужды ОАО "Газпром газораспределение Север (ГРС Ягенетская промплощадка КС 01)</t>
  </si>
  <si>
    <t>КС Пуровская</t>
  </si>
  <si>
    <t>КС Пуровская ООО "Газпром трансгаз Югорск"</t>
  </si>
  <si>
    <t>Май 2018 г.</t>
  </si>
  <si>
    <t>Июнь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</si>
</sst>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#,##0.000"/>
    <numFmt numFmtId="166" formatCode="0.000"/>
    <numFmt numFmtId="167" formatCode="0E+00"/>
    <numFmt numFmtId="168" formatCode="#,##0.0000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E0FFFF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ont="0" applyFill="0" applyBorder="0" applyAlignment="0" applyProtection="0">
      <alignment vertical="top"/>
    </xf>
    <xf numFmtId="0" fontId="7" fillId="0" borderId="0"/>
  </cellStyleXfs>
  <cellXfs count="6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Fill="1"/>
    <xf numFmtId="0" fontId="1" fillId="0" borderId="0" xfId="0" applyFont="1" applyFill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1" fontId="4" fillId="0" borderId="1" xfId="0" applyNumberFormat="1" applyFont="1" applyBorder="1" applyAlignment="1">
      <alignment horizontal="right"/>
    </xf>
    <xf numFmtId="4" fontId="6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164" fontId="1" fillId="0" borderId="1" xfId="0" applyNumberFormat="1" applyFont="1" applyFill="1" applyBorder="1"/>
    <xf numFmtId="164" fontId="1" fillId="0" borderId="0" xfId="0" applyNumberFormat="1" applyFont="1"/>
    <xf numFmtId="4" fontId="6" fillId="0" borderId="1" xfId="1" applyNumberFormat="1" applyFont="1" applyFill="1" applyBorder="1" applyAlignment="1" applyProtection="1">
      <alignment vertical="center" wrapText="1"/>
    </xf>
    <xf numFmtId="0" fontId="6" fillId="0" borderId="1" xfId="2" applyFont="1" applyBorder="1" applyAlignment="1">
      <alignment horizontal="left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 wrapText="1"/>
      <protection locked="0"/>
    </xf>
    <xf numFmtId="4" fontId="6" fillId="0" borderId="0" xfId="1" applyNumberFormat="1" applyFont="1" applyFill="1" applyBorder="1" applyAlignment="1" applyProtection="1">
      <alignment vertical="center" wrapText="1"/>
    </xf>
    <xf numFmtId="0" fontId="1" fillId="0" borderId="0" xfId="0" applyFont="1" applyBorder="1"/>
    <xf numFmtId="4" fontId="6" fillId="2" borderId="1" xfId="1" applyNumberFormat="1" applyFont="1" applyFill="1" applyBorder="1" applyAlignment="1" applyProtection="1">
      <alignment vertical="center" wrapText="1"/>
    </xf>
    <xf numFmtId="0" fontId="1" fillId="2" borderId="1" xfId="0" applyFont="1" applyFill="1" applyBorder="1" applyAlignment="1">
      <alignment horizontal="left" vertical="center"/>
    </xf>
    <xf numFmtId="4" fontId="6" fillId="2" borderId="1" xfId="1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/>
    <xf numFmtId="164" fontId="1" fillId="0" borderId="0" xfId="0" applyNumberFormat="1" applyFont="1" applyBorder="1"/>
    <xf numFmtId="4" fontId="6" fillId="0" borderId="3" xfId="1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165" fontId="1" fillId="0" borderId="0" xfId="0" applyNumberFormat="1" applyFont="1" applyBorder="1" applyAlignment="1">
      <alignment horizontal="right"/>
    </xf>
    <xf numFmtId="166" fontId="1" fillId="0" borderId="0" xfId="0" applyNumberFormat="1" applyFont="1" applyBorder="1" applyAlignment="1">
      <alignment horizontal="right"/>
    </xf>
    <xf numFmtId="0" fontId="4" fillId="0" borderId="2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166" fontId="1" fillId="3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164" fontId="1" fillId="4" borderId="0" xfId="0" applyNumberFormat="1" applyFont="1" applyFill="1" applyBorder="1"/>
    <xf numFmtId="0" fontId="1" fillId="4" borderId="0" xfId="0" applyFont="1" applyFill="1" applyBorder="1"/>
    <xf numFmtId="0" fontId="6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 wrapText="1"/>
    </xf>
    <xf numFmtId="164" fontId="1" fillId="0" borderId="4" xfId="0" applyNumberFormat="1" applyFont="1" applyFill="1" applyBorder="1"/>
    <xf numFmtId="167" fontId="1" fillId="0" borderId="0" xfId="0" applyNumberFormat="1" applyFo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/>
    <xf numFmtId="0" fontId="1" fillId="0" borderId="1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left" wrapText="1"/>
    </xf>
    <xf numFmtId="0" fontId="1" fillId="0" borderId="1" xfId="0" applyFont="1" applyFill="1" applyBorder="1" applyAlignment="1">
      <alignment horizontal="left" vertical="center"/>
    </xf>
    <xf numFmtId="168" fontId="1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_ФАКТ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2%20&#1090;&#1088;&#1072;&#1085;&#1089;&#1087;&#1086;&#1088;&#1090;&#1080;&#1088;&#1086;&#1074;&#1082;&#1072;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свободной мощности"/>
      <sheetName val="Тариф ГГС кроме Красносель"/>
      <sheetName val="Транзит ГГС"/>
      <sheetName val="ПЭНы Трансгаз"/>
      <sheetName val="ГРО ГГС"/>
      <sheetName val="Апрель 2018"/>
      <sheetName val="Май 2018"/>
      <sheetName val="Июнь 2018"/>
    </sheetNames>
    <sheetDataSet>
      <sheetData sheetId="0"/>
      <sheetData sheetId="1"/>
      <sheetData sheetId="2">
        <row r="20">
          <cell r="C20">
            <v>70</v>
          </cell>
          <cell r="D20">
            <v>45.621000000000002</v>
          </cell>
          <cell r="E20">
            <v>40</v>
          </cell>
          <cell r="F20">
            <v>39.893999999999998</v>
          </cell>
          <cell r="G20">
            <v>40</v>
          </cell>
          <cell r="H20">
            <v>14.361000000000001</v>
          </cell>
        </row>
        <row r="21">
          <cell r="B21" t="str">
            <v>Газоснабжение производственной базы</v>
          </cell>
          <cell r="C21">
            <v>40</v>
          </cell>
          <cell r="D21">
            <v>14.128</v>
          </cell>
          <cell r="E21">
            <v>40</v>
          </cell>
          <cell r="F21">
            <v>11.548999999999999</v>
          </cell>
          <cell r="G21">
            <v>40</v>
          </cell>
          <cell r="H21">
            <v>1.7929999999999999</v>
          </cell>
        </row>
        <row r="22">
          <cell r="C22">
            <v>3.6</v>
          </cell>
          <cell r="D22">
            <v>3.4220000000000002</v>
          </cell>
          <cell r="E22">
            <v>3.6</v>
          </cell>
          <cell r="F22">
            <v>2.7069999999999999</v>
          </cell>
          <cell r="G22">
            <v>3.6</v>
          </cell>
          <cell r="H22">
            <v>0.67800000000000005</v>
          </cell>
        </row>
        <row r="24">
          <cell r="C24">
            <v>1838.5409999999999</v>
          </cell>
          <cell r="D24">
            <v>1355.231</v>
          </cell>
          <cell r="E24">
            <v>1714.41</v>
          </cell>
          <cell r="F24">
            <v>1213.4100000000001</v>
          </cell>
          <cell r="G24">
            <v>584.83100000000002</v>
          </cell>
          <cell r="H24">
            <v>447.75200000000001</v>
          </cell>
        </row>
        <row r="25">
          <cell r="C25">
            <v>36.47</v>
          </cell>
          <cell r="D25">
            <v>34.35</v>
          </cell>
          <cell r="E25">
            <v>35.515000000000001</v>
          </cell>
          <cell r="F25">
            <v>28.167000000000002</v>
          </cell>
          <cell r="G25">
            <v>3.6379999999999999</v>
          </cell>
          <cell r="H25">
            <v>6.234</v>
          </cell>
        </row>
        <row r="26">
          <cell r="C26">
            <v>37.746000000000002</v>
          </cell>
          <cell r="D26">
            <v>21.922999999999998</v>
          </cell>
          <cell r="E26">
            <v>29.686</v>
          </cell>
          <cell r="F26">
            <v>19.326000000000001</v>
          </cell>
          <cell r="G26">
            <v>2.7469999999999999</v>
          </cell>
          <cell r="H26">
            <v>5.6180000000000003</v>
          </cell>
        </row>
        <row r="27">
          <cell r="C27">
            <v>787.76400000000001</v>
          </cell>
          <cell r="D27">
            <v>1090.4580000000001</v>
          </cell>
          <cell r="E27">
            <v>765.76400000000001</v>
          </cell>
          <cell r="F27">
            <v>865.41800000000001</v>
          </cell>
          <cell r="G27">
            <v>763.01400000000001</v>
          </cell>
          <cell r="H27">
            <v>770.10500000000002</v>
          </cell>
        </row>
      </sheetData>
      <sheetData sheetId="3">
        <row r="11">
          <cell r="C11">
            <v>8.9999999999999993E-3</v>
          </cell>
          <cell r="D11">
            <v>7.8469999999999998E-3</v>
          </cell>
          <cell r="E11">
            <v>8.9999999999999993E-3</v>
          </cell>
          <cell r="F11">
            <v>7.9279999999999993E-3</v>
          </cell>
          <cell r="G11">
            <v>8.9999999999999993E-3</v>
          </cell>
          <cell r="H11">
            <v>6.8049999999999994E-3</v>
          </cell>
        </row>
        <row r="12">
          <cell r="C12">
            <v>0.18</v>
          </cell>
          <cell r="D12">
            <v>9.7608E-2</v>
          </cell>
          <cell r="E12">
            <v>0.13</v>
          </cell>
          <cell r="F12">
            <v>9.5243999999999995E-2</v>
          </cell>
          <cell r="G12">
            <v>0.1</v>
          </cell>
          <cell r="H12">
            <v>3.6186999999999997E-2</v>
          </cell>
        </row>
        <row r="13">
          <cell r="C13">
            <v>1.2999999999999999E-2</v>
          </cell>
          <cell r="D13">
            <v>1.2324999999999999E-2</v>
          </cell>
          <cell r="E13">
            <v>0.01</v>
          </cell>
          <cell r="F13">
            <v>1.2432E-2</v>
          </cell>
          <cell r="G13">
            <v>0.01</v>
          </cell>
          <cell r="H13">
            <v>1.2442999999999999E-2</v>
          </cell>
        </row>
        <row r="14">
          <cell r="C14">
            <v>0.1</v>
          </cell>
          <cell r="D14">
            <v>9.2421000000000003E-2</v>
          </cell>
          <cell r="E14">
            <v>0.17</v>
          </cell>
          <cell r="F14">
            <v>9.9053000000000002E-2</v>
          </cell>
          <cell r="G14">
            <v>0.17</v>
          </cell>
          <cell r="H14">
            <v>9.3703000000000009E-2</v>
          </cell>
        </row>
        <row r="15">
          <cell r="C15">
            <v>1.2999999999999999E-2</v>
          </cell>
          <cell r="D15">
            <v>1.299E-2</v>
          </cell>
          <cell r="E15">
            <v>1.2999999999999999E-2</v>
          </cell>
          <cell r="F15">
            <v>1.2913000000000001E-2</v>
          </cell>
          <cell r="G15">
            <v>1.2999999999999999E-2</v>
          </cell>
          <cell r="H15">
            <v>1.2695E-2</v>
          </cell>
        </row>
        <row r="16">
          <cell r="C16">
            <v>0</v>
          </cell>
          <cell r="D16">
            <v>9.5921000000000006E-2</v>
          </cell>
          <cell r="E16">
            <v>0</v>
          </cell>
          <cell r="F16">
            <v>9.5632999999999996E-2</v>
          </cell>
          <cell r="G16">
            <v>0.1</v>
          </cell>
          <cell r="H16">
            <v>0.108776</v>
          </cell>
        </row>
        <row r="17">
          <cell r="C17">
            <v>1.2E-2</v>
          </cell>
          <cell r="D17">
            <v>1.485E-2</v>
          </cell>
          <cell r="E17">
            <v>1.2E-2</v>
          </cell>
          <cell r="F17">
            <v>1.5345000000000001E-2</v>
          </cell>
          <cell r="G17">
            <v>1.2E-2</v>
          </cell>
          <cell r="H17">
            <v>1.485E-2</v>
          </cell>
        </row>
        <row r="18">
          <cell r="C18">
            <v>0</v>
          </cell>
          <cell r="D18">
            <v>0</v>
          </cell>
          <cell r="E18">
            <v>4.4999999999999998E-2</v>
          </cell>
          <cell r="F18">
            <v>4.5825000000000005E-2</v>
          </cell>
          <cell r="G18">
            <v>7.6999999999999999E-2</v>
          </cell>
          <cell r="H18">
            <v>6.4137E-2</v>
          </cell>
        </row>
        <row r="19">
          <cell r="C19">
            <v>8.0000000000000002E-3</v>
          </cell>
          <cell r="D19">
            <v>7.2039999999999995E-3</v>
          </cell>
          <cell r="E19">
            <v>8.0000000000000002E-3</v>
          </cell>
          <cell r="F19">
            <v>6.6079999999999993E-3</v>
          </cell>
          <cell r="G19">
            <v>7.0000000000000001E-3</v>
          </cell>
          <cell r="H19">
            <v>6.1130000000000004E-3</v>
          </cell>
        </row>
      </sheetData>
      <sheetData sheetId="4">
        <row r="12">
          <cell r="C12">
            <v>586.04899999999998</v>
          </cell>
          <cell r="D12">
            <v>662.01900000000001</v>
          </cell>
          <cell r="E12">
            <v>532.92499999999995</v>
          </cell>
          <cell r="F12">
            <v>565.4</v>
          </cell>
          <cell r="G12">
            <v>78.471999999999994</v>
          </cell>
          <cell r="H12">
            <v>168.09800000000001</v>
          </cell>
        </row>
        <row r="13">
          <cell r="C13">
            <v>1120.942</v>
          </cell>
          <cell r="D13">
            <v>399.96600000000001</v>
          </cell>
          <cell r="E13">
            <v>927.07100000000003</v>
          </cell>
          <cell r="F13">
            <v>297.12299999999999</v>
          </cell>
          <cell r="G13">
            <v>597.202</v>
          </cell>
          <cell r="H13">
            <v>163.136</v>
          </cell>
        </row>
        <row r="14">
          <cell r="C14">
            <v>55</v>
          </cell>
          <cell r="D14">
            <v>69.257999999999996</v>
          </cell>
          <cell r="E14">
            <v>41</v>
          </cell>
          <cell r="F14">
            <v>65.935000000000002</v>
          </cell>
          <cell r="G14">
            <v>30</v>
          </cell>
          <cell r="H14">
            <v>30</v>
          </cell>
        </row>
        <row r="15">
          <cell r="C15">
            <v>16.581</v>
          </cell>
          <cell r="D15">
            <v>16.356000000000002</v>
          </cell>
          <cell r="E15">
            <v>16.581</v>
          </cell>
          <cell r="F15">
            <v>18.925999999999998</v>
          </cell>
          <cell r="G15">
            <v>16.581</v>
          </cell>
          <cell r="H15">
            <v>16.835000000000001</v>
          </cell>
        </row>
        <row r="16">
          <cell r="C16">
            <v>3.0939999999999999</v>
          </cell>
          <cell r="D16">
            <v>3.0939999999999999</v>
          </cell>
          <cell r="E16">
            <v>3.0939999999999999</v>
          </cell>
          <cell r="F16">
            <v>3.0939999999999999</v>
          </cell>
          <cell r="G16">
            <v>3.0939999999999999</v>
          </cell>
          <cell r="H16">
            <v>3.0939999999999999</v>
          </cell>
        </row>
        <row r="17">
          <cell r="C17">
            <v>1.1160000000000001</v>
          </cell>
          <cell r="D17">
            <v>1.1160000000000001</v>
          </cell>
          <cell r="E17">
            <v>0.96</v>
          </cell>
          <cell r="F17">
            <v>0.96</v>
          </cell>
          <cell r="G17">
            <v>0</v>
          </cell>
          <cell r="H17">
            <v>0</v>
          </cell>
        </row>
        <row r="18">
          <cell r="C18">
            <v>0.40300000000000002</v>
          </cell>
          <cell r="D18">
            <v>0.40300000000000002</v>
          </cell>
          <cell r="E18">
            <v>4.0300000000000002E-2</v>
          </cell>
          <cell r="F18">
            <v>0.40300000000000002</v>
          </cell>
          <cell r="G18">
            <v>0.40300000000000002</v>
          </cell>
          <cell r="H18">
            <v>0.40300000000000002</v>
          </cell>
        </row>
        <row r="19">
          <cell r="C19">
            <v>8.5</v>
          </cell>
          <cell r="D19">
            <v>4.3840000000000003</v>
          </cell>
          <cell r="E19">
            <v>2.2999999999999998</v>
          </cell>
          <cell r="F19">
            <v>1.5129999999999999</v>
          </cell>
          <cell r="G19">
            <v>1.3</v>
          </cell>
          <cell r="H19">
            <v>0.72399999999999998</v>
          </cell>
        </row>
        <row r="20">
          <cell r="C20">
            <v>0.5</v>
          </cell>
          <cell r="D20">
            <v>1.07</v>
          </cell>
          <cell r="E20">
            <v>0.4</v>
          </cell>
          <cell r="F20">
            <v>0.44700000000000001</v>
          </cell>
          <cell r="G20">
            <v>0.15</v>
          </cell>
          <cell r="H20">
            <v>0.187</v>
          </cell>
        </row>
        <row r="21">
          <cell r="C21">
            <v>8</v>
          </cell>
          <cell r="D21">
            <v>2.6619999999999999</v>
          </cell>
          <cell r="E21">
            <v>6</v>
          </cell>
          <cell r="F21">
            <v>3.2360000000000002</v>
          </cell>
          <cell r="G21">
            <v>4.5</v>
          </cell>
          <cell r="H21">
            <v>0.40899999999999997</v>
          </cell>
        </row>
        <row r="22">
          <cell r="C22">
            <v>1.7</v>
          </cell>
          <cell r="D22">
            <v>1.008</v>
          </cell>
          <cell r="E22">
            <v>1.2</v>
          </cell>
          <cell r="F22">
            <v>0.54700000000000004</v>
          </cell>
          <cell r="G22">
            <v>0.5</v>
          </cell>
          <cell r="H22">
            <v>0.04</v>
          </cell>
        </row>
        <row r="23">
          <cell r="C23">
            <v>0.28699999999999998</v>
          </cell>
          <cell r="D23">
            <v>0.21199999999999999</v>
          </cell>
          <cell r="E23">
            <v>0.28699999999999998</v>
          </cell>
          <cell r="F23">
            <v>0.20200000000000001</v>
          </cell>
          <cell r="G23">
            <v>0.28699999999999998</v>
          </cell>
          <cell r="H23">
            <v>0.20899999999999999</v>
          </cell>
        </row>
        <row r="24">
          <cell r="C24">
            <v>2.1999999999999999E-2</v>
          </cell>
          <cell r="D24">
            <v>2.1999999999999999E-2</v>
          </cell>
          <cell r="E24">
            <v>2.1999999999999999E-2</v>
          </cell>
          <cell r="F24">
            <v>2.1999999999999999E-2</v>
          </cell>
          <cell r="G24">
            <v>2.1999999999999999E-2</v>
          </cell>
          <cell r="H24">
            <v>2.1999999999999999E-2</v>
          </cell>
        </row>
        <row r="25">
          <cell r="C25">
            <v>0.11</v>
          </cell>
          <cell r="D25">
            <v>6.0000000000000001E-3</v>
          </cell>
          <cell r="E25">
            <v>0.11</v>
          </cell>
          <cell r="F25">
            <v>2E-3</v>
          </cell>
          <cell r="G25">
            <v>0.11</v>
          </cell>
        </row>
        <row r="27">
          <cell r="C27">
            <v>1565.039</v>
          </cell>
          <cell r="D27">
            <v>1124.182</v>
          </cell>
          <cell r="E27">
            <v>1426.5139999999999</v>
          </cell>
          <cell r="F27">
            <v>962.1</v>
          </cell>
          <cell r="G27">
            <v>998.97</v>
          </cell>
          <cell r="H27">
            <v>653.44200000000001</v>
          </cell>
        </row>
        <row r="28">
          <cell r="C28">
            <v>454.17200000000003</v>
          </cell>
          <cell r="D28">
            <v>499.774</v>
          </cell>
          <cell r="E28">
            <v>402.74900000000002</v>
          </cell>
          <cell r="F28">
            <v>401.47699999999998</v>
          </cell>
          <cell r="G28">
            <v>102.664</v>
          </cell>
          <cell r="H28">
            <v>110.092</v>
          </cell>
        </row>
        <row r="29">
          <cell r="C29">
            <v>389.41399999999999</v>
          </cell>
          <cell r="D29">
            <v>394.28500000000003</v>
          </cell>
          <cell r="E29">
            <v>390.54599999999999</v>
          </cell>
          <cell r="F29">
            <v>330.96300000000002</v>
          </cell>
          <cell r="G29">
            <v>81.147999999999996</v>
          </cell>
          <cell r="H29">
            <v>95.447999999999993</v>
          </cell>
        </row>
        <row r="30">
          <cell r="C30">
            <v>353.40699999999998</v>
          </cell>
          <cell r="D30">
            <v>266.50400000000002</v>
          </cell>
          <cell r="E30">
            <v>300.84800000000001</v>
          </cell>
          <cell r="F30">
            <v>222.87200000000001</v>
          </cell>
          <cell r="G30">
            <v>75.856999999999999</v>
          </cell>
          <cell r="H30">
            <v>78.025999999999996</v>
          </cell>
        </row>
        <row r="31">
          <cell r="C31">
            <v>179.92099999999999</v>
          </cell>
          <cell r="D31">
            <v>266.733</v>
          </cell>
          <cell r="E31">
            <v>174.869</v>
          </cell>
          <cell r="F31">
            <v>204.095</v>
          </cell>
          <cell r="G31">
            <v>45.238999999999997</v>
          </cell>
          <cell r="H31">
            <v>47.271999999999998</v>
          </cell>
        </row>
        <row r="32">
          <cell r="C32">
            <v>209.24</v>
          </cell>
          <cell r="D32">
            <v>292.49400000000003</v>
          </cell>
          <cell r="E32">
            <v>193.86199999999999</v>
          </cell>
          <cell r="F32">
            <v>291.25</v>
          </cell>
          <cell r="G32">
            <v>45.966999999999999</v>
          </cell>
          <cell r="H32">
            <v>76.542000000000002</v>
          </cell>
        </row>
        <row r="33">
          <cell r="C33">
            <v>128.97</v>
          </cell>
          <cell r="D33">
            <v>168.589</v>
          </cell>
          <cell r="E33">
            <v>124.47199999999999</v>
          </cell>
          <cell r="F33">
            <v>130.346</v>
          </cell>
          <cell r="G33">
            <v>142.9</v>
          </cell>
          <cell r="H33">
            <v>100.67400000000001</v>
          </cell>
        </row>
        <row r="34">
          <cell r="C34">
            <v>53.984999999999999</v>
          </cell>
          <cell r="D34">
            <v>49.314</v>
          </cell>
          <cell r="E34">
            <v>47.098999999999997</v>
          </cell>
          <cell r="F34">
            <v>0</v>
          </cell>
          <cell r="G34">
            <v>9.3800000000000008</v>
          </cell>
          <cell r="H34">
            <v>0</v>
          </cell>
        </row>
        <row r="35">
          <cell r="C35">
            <v>123.654</v>
          </cell>
          <cell r="D35">
            <v>123.349</v>
          </cell>
          <cell r="E35">
            <v>113.654</v>
          </cell>
          <cell r="F35">
            <v>116.82899999999999</v>
          </cell>
          <cell r="G35">
            <v>104.654</v>
          </cell>
          <cell r="H35">
            <v>100.32599999999999</v>
          </cell>
        </row>
        <row r="36">
          <cell r="C36">
            <v>28</v>
          </cell>
          <cell r="D36">
            <v>22.215</v>
          </cell>
          <cell r="E36">
            <v>24</v>
          </cell>
          <cell r="F36">
            <v>20.556999999999999</v>
          </cell>
          <cell r="G36">
            <v>15</v>
          </cell>
          <cell r="H36">
            <v>14.351000000000001</v>
          </cell>
        </row>
        <row r="37">
          <cell r="C37">
            <v>6</v>
          </cell>
          <cell r="D37">
            <v>5.0220000000000002</v>
          </cell>
          <cell r="E37">
            <v>4.5</v>
          </cell>
          <cell r="F37">
            <v>4.2290000000000001</v>
          </cell>
          <cell r="G37">
            <v>0.2</v>
          </cell>
          <cell r="H37">
            <v>0.125</v>
          </cell>
        </row>
        <row r="38">
          <cell r="C38">
            <v>4.5</v>
          </cell>
          <cell r="D38">
            <v>4.5170000000000003</v>
          </cell>
          <cell r="E38">
            <v>2</v>
          </cell>
          <cell r="F38">
            <v>3.589</v>
          </cell>
          <cell r="G38">
            <v>1</v>
          </cell>
          <cell r="H38">
            <v>0.82699999999999996</v>
          </cell>
        </row>
        <row r="39">
          <cell r="C39">
            <v>4.8</v>
          </cell>
          <cell r="D39">
            <v>4.226</v>
          </cell>
          <cell r="E39">
            <v>4</v>
          </cell>
          <cell r="F39">
            <v>3.4740000000000002</v>
          </cell>
          <cell r="G39">
            <v>0.2</v>
          </cell>
          <cell r="H39">
            <v>1.484</v>
          </cell>
        </row>
        <row r="40">
          <cell r="C40">
            <v>2.8</v>
          </cell>
          <cell r="D40">
            <v>2.746</v>
          </cell>
          <cell r="E40">
            <v>1.2</v>
          </cell>
          <cell r="F40">
            <v>2.3540000000000001</v>
          </cell>
          <cell r="G40">
            <v>0.3</v>
          </cell>
          <cell r="H40">
            <v>0.46800000000000003</v>
          </cell>
        </row>
        <row r="41">
          <cell r="C41">
            <v>3</v>
          </cell>
          <cell r="D41">
            <v>3.0619999999999998</v>
          </cell>
          <cell r="E41">
            <v>1.5</v>
          </cell>
          <cell r="F41">
            <v>2.891</v>
          </cell>
          <cell r="G41">
            <v>0.5</v>
          </cell>
          <cell r="H41">
            <v>1.19</v>
          </cell>
        </row>
        <row r="42">
          <cell r="C42">
            <v>4</v>
          </cell>
          <cell r="D42">
            <v>2.5870000000000002</v>
          </cell>
          <cell r="E42">
            <v>2</v>
          </cell>
          <cell r="F42">
            <v>1.784</v>
          </cell>
          <cell r="G42">
            <v>0.5</v>
          </cell>
          <cell r="H42">
            <v>0.45800000000000002</v>
          </cell>
        </row>
        <row r="43">
          <cell r="C43">
            <v>2</v>
          </cell>
          <cell r="D43">
            <v>1.86</v>
          </cell>
          <cell r="E43">
            <v>1.5</v>
          </cell>
          <cell r="F43">
            <v>1.429</v>
          </cell>
          <cell r="G43">
            <v>0.2</v>
          </cell>
          <cell r="H43">
            <v>0.29299999999999998</v>
          </cell>
        </row>
        <row r="44">
          <cell r="C44">
            <v>2.5</v>
          </cell>
          <cell r="D44">
            <v>1.365</v>
          </cell>
          <cell r="E44">
            <v>1.5</v>
          </cell>
          <cell r="F44">
            <v>1.2130000000000001</v>
          </cell>
          <cell r="G44">
            <v>0.2</v>
          </cell>
          <cell r="H44">
            <v>0.19900000000000001</v>
          </cell>
        </row>
        <row r="45">
          <cell r="C45">
            <v>3</v>
          </cell>
          <cell r="E45">
            <v>1.5</v>
          </cell>
          <cell r="G45">
            <v>0.5</v>
          </cell>
          <cell r="H45">
            <v>1.2090000000000001</v>
          </cell>
        </row>
        <row r="46">
          <cell r="C46">
            <v>38</v>
          </cell>
          <cell r="D46">
            <v>34.667000000000002</v>
          </cell>
          <cell r="E46">
            <v>38</v>
          </cell>
          <cell r="F46">
            <v>28.024999999999999</v>
          </cell>
          <cell r="G46">
            <v>10</v>
          </cell>
          <cell r="H46">
            <v>4.8789999999999996</v>
          </cell>
        </row>
        <row r="47">
          <cell r="C47">
            <v>8.5510000000000002</v>
          </cell>
          <cell r="D47">
            <v>8.5510000000000002</v>
          </cell>
          <cell r="E47">
            <v>8.5510000000000002</v>
          </cell>
          <cell r="F47">
            <v>8.5510000000000002</v>
          </cell>
          <cell r="G47">
            <v>8.5510000000000002</v>
          </cell>
          <cell r="H47">
            <v>8.5510000000000002</v>
          </cell>
        </row>
        <row r="48">
          <cell r="C48">
            <v>5.05</v>
          </cell>
          <cell r="D48">
            <v>5.05</v>
          </cell>
          <cell r="E48">
            <v>2.85</v>
          </cell>
          <cell r="F48">
            <v>2.85</v>
          </cell>
          <cell r="G48">
            <v>0</v>
          </cell>
          <cell r="H48">
            <v>0</v>
          </cell>
        </row>
        <row r="49">
          <cell r="C49">
            <v>1.35</v>
          </cell>
          <cell r="D49">
            <v>1.35</v>
          </cell>
          <cell r="E49">
            <v>1.35</v>
          </cell>
          <cell r="F49">
            <v>1.35</v>
          </cell>
          <cell r="G49">
            <v>1.35</v>
          </cell>
          <cell r="H49">
            <v>1.35</v>
          </cell>
        </row>
        <row r="50">
          <cell r="C50">
            <v>3.2</v>
          </cell>
          <cell r="D50">
            <v>4.7190000000000003</v>
          </cell>
          <cell r="E50">
            <v>1.2</v>
          </cell>
          <cell r="F50">
            <v>3.738</v>
          </cell>
          <cell r="G50">
            <v>0.7</v>
          </cell>
          <cell r="H50">
            <v>0.64400000000000002</v>
          </cell>
        </row>
        <row r="51">
          <cell r="C51">
            <v>0.9</v>
          </cell>
          <cell r="D51">
            <v>1.256</v>
          </cell>
          <cell r="E51">
            <v>0.8</v>
          </cell>
          <cell r="F51">
            <v>1.1240000000000001</v>
          </cell>
          <cell r="G51">
            <v>0.3</v>
          </cell>
          <cell r="H51">
            <v>0.21199999999999999</v>
          </cell>
        </row>
        <row r="52">
          <cell r="C52">
            <v>7.2</v>
          </cell>
          <cell r="D52">
            <v>7.2</v>
          </cell>
          <cell r="E52">
            <v>7.2</v>
          </cell>
          <cell r="F52">
            <v>7.2</v>
          </cell>
          <cell r="G52">
            <v>7.2</v>
          </cell>
          <cell r="H52">
            <v>7.2</v>
          </cell>
        </row>
        <row r="53">
          <cell r="C53">
            <v>1.2</v>
          </cell>
          <cell r="D53">
            <v>2.6019999999999999</v>
          </cell>
          <cell r="E53">
            <v>1.2</v>
          </cell>
          <cell r="F53">
            <v>1.413</v>
          </cell>
          <cell r="G53">
            <v>1.2</v>
          </cell>
          <cell r="H53">
            <v>0.53200000000000003</v>
          </cell>
        </row>
        <row r="54">
          <cell r="C54">
            <v>0</v>
          </cell>
          <cell r="D54">
            <v>0</v>
          </cell>
          <cell r="E54">
            <v>3</v>
          </cell>
          <cell r="F54">
            <v>10</v>
          </cell>
          <cell r="G54">
            <v>1</v>
          </cell>
          <cell r="H54">
            <v>10</v>
          </cell>
        </row>
        <row r="55">
          <cell r="C55">
            <v>1</v>
          </cell>
          <cell r="D55">
            <v>1.0489999999999999</v>
          </cell>
          <cell r="E55">
            <v>0.9</v>
          </cell>
          <cell r="F55">
            <v>0.77100000000000002</v>
          </cell>
          <cell r="G55">
            <v>0.9</v>
          </cell>
          <cell r="H55">
            <v>0.189</v>
          </cell>
        </row>
        <row r="56">
          <cell r="C56">
            <v>3</v>
          </cell>
          <cell r="D56">
            <v>3.43</v>
          </cell>
          <cell r="E56">
            <v>1.5</v>
          </cell>
          <cell r="F56">
            <v>2.1469999999999998</v>
          </cell>
          <cell r="G56">
            <v>1.5</v>
          </cell>
          <cell r="H56">
            <v>0.66400000000000003</v>
          </cell>
        </row>
        <row r="57">
          <cell r="C57">
            <v>1.5</v>
          </cell>
          <cell r="D57">
            <v>3.1760000000000002</v>
          </cell>
          <cell r="E57">
            <v>1</v>
          </cell>
          <cell r="F57">
            <v>2.698</v>
          </cell>
          <cell r="G57">
            <v>0.5</v>
          </cell>
          <cell r="H57">
            <v>1.07</v>
          </cell>
        </row>
        <row r="58">
          <cell r="C58">
            <v>0.7</v>
          </cell>
          <cell r="D58">
            <v>1.3620000000000001</v>
          </cell>
          <cell r="E58">
            <v>0.5</v>
          </cell>
          <cell r="F58">
            <v>0.95699999999999996</v>
          </cell>
          <cell r="G58">
            <v>0.2</v>
          </cell>
          <cell r="H58">
            <v>0.78400000000000003</v>
          </cell>
        </row>
        <row r="59">
          <cell r="C59">
            <v>0.7</v>
          </cell>
          <cell r="D59">
            <v>0.53300000000000003</v>
          </cell>
          <cell r="E59">
            <v>0.5</v>
          </cell>
          <cell r="F59">
            <v>0.4</v>
          </cell>
          <cell r="G59">
            <v>0.2</v>
          </cell>
          <cell r="H59">
            <v>0.11600000000000001</v>
          </cell>
        </row>
        <row r="60">
          <cell r="C60">
            <v>0.7</v>
          </cell>
          <cell r="E60">
            <v>0.5</v>
          </cell>
          <cell r="G60">
            <v>0.1</v>
          </cell>
        </row>
        <row r="61">
          <cell r="C61">
            <v>4</v>
          </cell>
          <cell r="D61">
            <v>4</v>
          </cell>
          <cell r="E61">
            <v>4</v>
          </cell>
          <cell r="F61">
            <v>4</v>
          </cell>
          <cell r="G61">
            <v>4</v>
          </cell>
          <cell r="H61">
            <v>4</v>
          </cell>
        </row>
        <row r="62">
          <cell r="C62">
            <v>2.5</v>
          </cell>
          <cell r="D62">
            <v>2.2919999999999998</v>
          </cell>
          <cell r="E62">
            <v>2</v>
          </cell>
          <cell r="F62">
            <v>1.75</v>
          </cell>
          <cell r="G62">
            <v>0.4</v>
          </cell>
          <cell r="H62">
            <v>9.5000000000000001E-2</v>
          </cell>
        </row>
        <row r="63">
          <cell r="C63">
            <v>3.2</v>
          </cell>
          <cell r="D63">
            <v>2.9540000000000002</v>
          </cell>
          <cell r="E63">
            <v>3.2</v>
          </cell>
          <cell r="F63">
            <v>2.2229999999999999</v>
          </cell>
          <cell r="G63">
            <v>3.2</v>
          </cell>
          <cell r="H63">
            <v>0.68</v>
          </cell>
        </row>
        <row r="64">
          <cell r="C64">
            <v>0.77200000000000002</v>
          </cell>
          <cell r="D64">
            <v>2.331</v>
          </cell>
          <cell r="E64">
            <v>0.77200000000000002</v>
          </cell>
          <cell r="F64">
            <v>2.3620000000000001</v>
          </cell>
          <cell r="G64">
            <v>0.1</v>
          </cell>
          <cell r="H64">
            <v>1.93</v>
          </cell>
        </row>
        <row r="65">
          <cell r="C65">
            <v>1.054</v>
          </cell>
          <cell r="D65">
            <v>0.105</v>
          </cell>
          <cell r="E65">
            <v>1.054</v>
          </cell>
          <cell r="F65">
            <v>1.792</v>
          </cell>
          <cell r="G65">
            <v>0.1</v>
          </cell>
          <cell r="H65">
            <v>8.5000000000000006E-2</v>
          </cell>
        </row>
        <row r="66">
          <cell r="C66">
            <v>1.6579999999999999</v>
          </cell>
          <cell r="E66">
            <v>1.6579999999999999</v>
          </cell>
          <cell r="G66">
            <v>0.1</v>
          </cell>
        </row>
        <row r="67">
          <cell r="C67">
            <v>0.4</v>
          </cell>
          <cell r="D67">
            <v>1.5229999999999999</v>
          </cell>
          <cell r="E67">
            <v>0.4</v>
          </cell>
          <cell r="F67">
            <v>1.2250000000000001</v>
          </cell>
          <cell r="G67">
            <v>0.4</v>
          </cell>
          <cell r="H67">
            <v>0.56499999999999995</v>
          </cell>
        </row>
        <row r="68">
          <cell r="C68">
            <v>0.4</v>
          </cell>
          <cell r="D68">
            <v>0.88800000000000001</v>
          </cell>
          <cell r="E68">
            <v>0.4</v>
          </cell>
          <cell r="F68">
            <v>0.621</v>
          </cell>
          <cell r="G68">
            <v>0.4</v>
          </cell>
          <cell r="H68">
            <v>0.23499999999999999</v>
          </cell>
        </row>
        <row r="69">
          <cell r="C69">
            <v>4</v>
          </cell>
          <cell r="D69">
            <v>0.01</v>
          </cell>
          <cell r="E69">
            <v>2</v>
          </cell>
          <cell r="F69">
            <v>0.01</v>
          </cell>
          <cell r="G69">
            <v>1</v>
          </cell>
          <cell r="H69">
            <v>0</v>
          </cell>
        </row>
        <row r="70">
          <cell r="C70">
            <v>1.7</v>
          </cell>
          <cell r="D70">
            <v>1.7</v>
          </cell>
          <cell r="E70">
            <v>1</v>
          </cell>
          <cell r="F70">
            <v>1.1000000000000001</v>
          </cell>
          <cell r="G70">
            <v>0.55000000000000004</v>
          </cell>
          <cell r="H70">
            <v>0.55000000000000004</v>
          </cell>
        </row>
        <row r="71">
          <cell r="C71">
            <v>1.5</v>
          </cell>
          <cell r="D71">
            <v>1.5629999999999999</v>
          </cell>
          <cell r="E71">
            <v>1</v>
          </cell>
          <cell r="F71">
            <v>1.365</v>
          </cell>
          <cell r="G71">
            <v>0.5</v>
          </cell>
          <cell r="H71">
            <v>0.52900000000000003</v>
          </cell>
        </row>
        <row r="72">
          <cell r="C72">
            <v>2.4</v>
          </cell>
          <cell r="D72">
            <v>1.7549999999999999</v>
          </cell>
          <cell r="E72">
            <v>2</v>
          </cell>
          <cell r="F72">
            <v>1.42</v>
          </cell>
          <cell r="G72">
            <v>1.5</v>
          </cell>
          <cell r="H72">
            <v>0.34</v>
          </cell>
        </row>
        <row r="73">
          <cell r="C73">
            <v>1.7</v>
          </cell>
          <cell r="D73">
            <v>1.2</v>
          </cell>
          <cell r="E73">
            <v>1.8</v>
          </cell>
          <cell r="F73">
            <v>0.60899999999999999</v>
          </cell>
          <cell r="G73">
            <v>1.7</v>
          </cell>
          <cell r="H73">
            <v>0.314</v>
          </cell>
        </row>
        <row r="74">
          <cell r="C74">
            <v>0.9</v>
          </cell>
          <cell r="D74">
            <v>0.83299999999999996</v>
          </cell>
          <cell r="E74">
            <v>0.9</v>
          </cell>
          <cell r="F74">
            <v>0.53600000000000003</v>
          </cell>
          <cell r="G74">
            <v>0.9</v>
          </cell>
          <cell r="H74">
            <v>0.25</v>
          </cell>
        </row>
        <row r="75">
          <cell r="C75">
            <v>0.9</v>
          </cell>
          <cell r="D75">
            <v>0.9</v>
          </cell>
          <cell r="E75">
            <v>0.6</v>
          </cell>
          <cell r="F75">
            <v>0.6</v>
          </cell>
          <cell r="G75">
            <v>0.1</v>
          </cell>
          <cell r="H75">
            <v>0.1</v>
          </cell>
        </row>
        <row r="76">
          <cell r="C76">
            <v>1</v>
          </cell>
          <cell r="D76">
            <v>0.93</v>
          </cell>
          <cell r="E76">
            <v>0.3</v>
          </cell>
          <cell r="F76">
            <v>0.315</v>
          </cell>
          <cell r="G76">
            <v>0.1</v>
          </cell>
          <cell r="H76">
            <v>0.105</v>
          </cell>
        </row>
        <row r="77">
          <cell r="E77">
            <v>1</v>
          </cell>
          <cell r="F77">
            <v>1</v>
          </cell>
        </row>
        <row r="78">
          <cell r="C78">
            <v>0.6</v>
          </cell>
          <cell r="D78">
            <v>1.0389999999999999</v>
          </cell>
          <cell r="E78">
            <v>0.5</v>
          </cell>
          <cell r="F78">
            <v>0.15</v>
          </cell>
          <cell r="G78">
            <v>0.1</v>
          </cell>
          <cell r="H78">
            <v>0.15</v>
          </cell>
        </row>
        <row r="79">
          <cell r="C79">
            <v>0.6</v>
          </cell>
          <cell r="D79">
            <v>0.31900000000000001</v>
          </cell>
          <cell r="E79">
            <v>0.3</v>
          </cell>
          <cell r="F79">
            <v>0.247</v>
          </cell>
          <cell r="G79">
            <v>0.2</v>
          </cell>
          <cell r="H79">
            <v>2.9000000000000001E-2</v>
          </cell>
        </row>
        <row r="80">
          <cell r="C80">
            <v>0.5</v>
          </cell>
          <cell r="D80">
            <v>0.38300000000000001</v>
          </cell>
          <cell r="E80">
            <v>0.5</v>
          </cell>
          <cell r="F80">
            <v>0.45400000000000001</v>
          </cell>
          <cell r="G80">
            <v>0.5</v>
          </cell>
          <cell r="H80">
            <v>0.111</v>
          </cell>
        </row>
        <row r="81">
          <cell r="C81">
            <v>0.6</v>
          </cell>
          <cell r="D81">
            <v>0.44500000000000001</v>
          </cell>
          <cell r="E81">
            <v>0.3</v>
          </cell>
          <cell r="F81">
            <v>0.433</v>
          </cell>
          <cell r="G81">
            <v>0</v>
          </cell>
          <cell r="H81">
            <v>0</v>
          </cell>
        </row>
        <row r="82">
          <cell r="C82">
            <v>0.48599999999999999</v>
          </cell>
          <cell r="D82">
            <v>0.19500000000000001</v>
          </cell>
          <cell r="E82">
            <v>0.48599999999999999</v>
          </cell>
          <cell r="F82">
            <v>0.124</v>
          </cell>
          <cell r="G82">
            <v>0.48599999999999999</v>
          </cell>
          <cell r="H82">
            <v>0.11</v>
          </cell>
        </row>
        <row r="83">
          <cell r="C83">
            <v>1.4999999999999999E-2</v>
          </cell>
          <cell r="D83">
            <v>1.4999999999999999E-2</v>
          </cell>
          <cell r="E83">
            <v>1.4999999999999999E-2</v>
          </cell>
          <cell r="F83">
            <v>1.4999999999999999E-2</v>
          </cell>
          <cell r="G83">
            <v>1.4999999999999999E-2</v>
          </cell>
          <cell r="H83">
            <v>1.4999999999999999E-2</v>
          </cell>
        </row>
        <row r="84">
          <cell r="C84">
            <v>1.4999999999999999E-2</v>
          </cell>
          <cell r="D84">
            <v>1.4999999999999999E-2</v>
          </cell>
          <cell r="E84">
            <v>1.4999999999999999E-2</v>
          </cell>
          <cell r="F84">
            <v>1.4999999999999999E-2</v>
          </cell>
          <cell r="G84">
            <v>1.4999999999999999E-2</v>
          </cell>
          <cell r="H84">
            <v>1.4999999999999999E-2</v>
          </cell>
        </row>
        <row r="85">
          <cell r="C85">
            <v>1.4999999999999999E-2</v>
          </cell>
          <cell r="E85">
            <v>1.4999999999999999E-2</v>
          </cell>
        </row>
        <row r="87">
          <cell r="C87">
            <v>350</v>
          </cell>
          <cell r="D87">
            <v>313</v>
          </cell>
          <cell r="E87">
            <v>300</v>
          </cell>
          <cell r="F87">
            <v>283</v>
          </cell>
          <cell r="G87">
            <v>150</v>
          </cell>
          <cell r="H87">
            <v>99</v>
          </cell>
        </row>
        <row r="88">
          <cell r="C88">
            <v>25</v>
          </cell>
          <cell r="D88">
            <v>29</v>
          </cell>
          <cell r="E88">
            <v>20</v>
          </cell>
          <cell r="F88">
            <v>19</v>
          </cell>
          <cell r="G88">
            <v>10</v>
          </cell>
          <cell r="H88">
            <v>16.271000000000001</v>
          </cell>
        </row>
        <row r="89">
          <cell r="C89">
            <v>25</v>
          </cell>
          <cell r="D89">
            <v>19</v>
          </cell>
          <cell r="E89">
            <v>20</v>
          </cell>
          <cell r="F89">
            <v>15</v>
          </cell>
          <cell r="G89">
            <v>10</v>
          </cell>
          <cell r="H89">
            <v>2</v>
          </cell>
        </row>
        <row r="90">
          <cell r="C90">
            <v>20</v>
          </cell>
          <cell r="D90">
            <v>16</v>
          </cell>
          <cell r="E90">
            <v>15</v>
          </cell>
          <cell r="F90">
            <v>14</v>
          </cell>
          <cell r="G90">
            <v>5</v>
          </cell>
          <cell r="H90">
            <v>2</v>
          </cell>
        </row>
        <row r="91">
          <cell r="C91">
            <v>3.0449999999999999</v>
          </cell>
          <cell r="D91">
            <v>3.0449999999999999</v>
          </cell>
          <cell r="E91">
            <v>3.0449999999999999</v>
          </cell>
          <cell r="F91">
            <v>3.0449999999999999</v>
          </cell>
          <cell r="G91">
            <v>3.0449999999999999</v>
          </cell>
          <cell r="H91">
            <v>3.0449999999999999</v>
          </cell>
        </row>
        <row r="92">
          <cell r="C92">
            <v>0.85</v>
          </cell>
          <cell r="D92">
            <v>0.85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</row>
        <row r="93">
          <cell r="C93">
            <v>0.54500000000000004</v>
          </cell>
          <cell r="D93">
            <v>0.54500000000000004</v>
          </cell>
          <cell r="E93">
            <v>0.54500000000000004</v>
          </cell>
          <cell r="F93">
            <v>0.54500000000000004</v>
          </cell>
          <cell r="G93">
            <v>0.54500000000000004</v>
          </cell>
          <cell r="H93">
            <v>0.54500000000000004</v>
          </cell>
        </row>
        <row r="95">
          <cell r="C95">
            <v>182.98500000000001</v>
          </cell>
          <cell r="D95">
            <v>261.20299999999997</v>
          </cell>
          <cell r="E95">
            <v>185.90899999999999</v>
          </cell>
          <cell r="F95">
            <v>288.69099999999997</v>
          </cell>
          <cell r="G95">
            <v>140.22399999999999</v>
          </cell>
          <cell r="H95">
            <v>241.58500000000001</v>
          </cell>
        </row>
        <row r="96">
          <cell r="C96">
            <v>446.10300000000001</v>
          </cell>
          <cell r="D96">
            <v>186.02</v>
          </cell>
          <cell r="E96">
            <v>354.12299999999999</v>
          </cell>
          <cell r="F96">
            <v>205.54499999999999</v>
          </cell>
          <cell r="G96">
            <v>280.54500000000002</v>
          </cell>
          <cell r="H96">
            <v>46.994</v>
          </cell>
        </row>
        <row r="97">
          <cell r="C97">
            <v>0.48399999999999999</v>
          </cell>
          <cell r="D97">
            <v>0.48399999999999999</v>
          </cell>
          <cell r="E97">
            <v>0.48399999999999999</v>
          </cell>
          <cell r="F97">
            <v>0.48399999999999999</v>
          </cell>
          <cell r="G97">
            <v>0.48399999999999999</v>
          </cell>
          <cell r="H97">
            <v>0.48399999999999999</v>
          </cell>
        </row>
        <row r="98">
          <cell r="C98">
            <v>0.1</v>
          </cell>
          <cell r="D98">
            <v>0.1</v>
          </cell>
          <cell r="E98">
            <v>0.1</v>
          </cell>
          <cell r="F98">
            <v>0.1</v>
          </cell>
          <cell r="G98">
            <v>0.1</v>
          </cell>
          <cell r="H98">
            <v>0.1</v>
          </cell>
        </row>
        <row r="100">
          <cell r="C100">
            <v>990.96</v>
          </cell>
          <cell r="D100">
            <v>938.9</v>
          </cell>
          <cell r="E100">
            <v>766.8</v>
          </cell>
          <cell r="F100">
            <v>751.59</v>
          </cell>
          <cell r="G100">
            <v>286.70999999999998</v>
          </cell>
          <cell r="H100">
            <v>260.88499999999999</v>
          </cell>
        </row>
        <row r="101">
          <cell r="C101">
            <v>267.37799999999999</v>
          </cell>
          <cell r="D101">
            <v>244.72200000000001</v>
          </cell>
          <cell r="E101">
            <v>224.16499999999999</v>
          </cell>
          <cell r="F101">
            <v>211.46299999999999</v>
          </cell>
          <cell r="G101">
            <v>127.098</v>
          </cell>
          <cell r="H101">
            <v>129.42400000000001</v>
          </cell>
        </row>
        <row r="102">
          <cell r="C102">
            <v>26.870999999999999</v>
          </cell>
          <cell r="D102">
            <v>21.134</v>
          </cell>
          <cell r="E102">
            <v>23.550999999999998</v>
          </cell>
          <cell r="F102">
            <v>18.14</v>
          </cell>
          <cell r="G102">
            <v>8.7759999999999998</v>
          </cell>
          <cell r="H102">
            <v>6.5010000000000003</v>
          </cell>
        </row>
        <row r="103">
          <cell r="C103">
            <v>18.2</v>
          </cell>
          <cell r="D103">
            <v>13.186999999999999</v>
          </cell>
          <cell r="E103">
            <v>18</v>
          </cell>
          <cell r="F103">
            <v>12.987</v>
          </cell>
          <cell r="G103">
            <v>14.7</v>
          </cell>
          <cell r="H103">
            <v>5.9279999999999999</v>
          </cell>
        </row>
        <row r="104">
          <cell r="C104">
            <v>0.35</v>
          </cell>
          <cell r="D104">
            <v>0.35</v>
          </cell>
          <cell r="E104">
            <v>0.35</v>
          </cell>
          <cell r="F104">
            <v>0.35</v>
          </cell>
          <cell r="G104">
            <v>0.35</v>
          </cell>
          <cell r="H104">
            <v>0.35</v>
          </cell>
        </row>
        <row r="105">
          <cell r="C105">
            <v>0.5</v>
          </cell>
          <cell r="D105">
            <v>0.5</v>
          </cell>
          <cell r="E105">
            <v>0.5</v>
          </cell>
          <cell r="F105">
            <v>0.5</v>
          </cell>
          <cell r="G105">
            <v>0.5</v>
          </cell>
          <cell r="H105">
            <v>0.5</v>
          </cell>
        </row>
        <row r="107">
          <cell r="C107">
            <v>70</v>
          </cell>
          <cell r="D107">
            <v>45</v>
          </cell>
          <cell r="E107">
            <v>65</v>
          </cell>
          <cell r="F107">
            <v>51</v>
          </cell>
          <cell r="G107">
            <v>60</v>
          </cell>
          <cell r="H107">
            <v>45</v>
          </cell>
        </row>
        <row r="108">
          <cell r="C108">
            <v>1.8819999999999999</v>
          </cell>
          <cell r="D108">
            <v>1.8819999999999999</v>
          </cell>
          <cell r="E108">
            <v>1.8819999999999999</v>
          </cell>
          <cell r="F108">
            <v>1.8819999999999999</v>
          </cell>
          <cell r="G108">
            <v>1.8819999999999999</v>
          </cell>
          <cell r="H108">
            <v>1.8819999999999999</v>
          </cell>
        </row>
        <row r="110">
          <cell r="C110">
            <v>0.85</v>
          </cell>
          <cell r="D110">
            <v>0.85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</row>
        <row r="112">
          <cell r="C112">
            <v>0.85</v>
          </cell>
          <cell r="D112">
            <v>0.85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</row>
        <row r="114">
          <cell r="C114">
            <v>145</v>
          </cell>
          <cell r="D114">
            <v>148.31899999999999</v>
          </cell>
          <cell r="E114">
            <v>125</v>
          </cell>
          <cell r="F114">
            <v>126.07</v>
          </cell>
          <cell r="G114">
            <v>45</v>
          </cell>
          <cell r="H114">
            <v>35.317</v>
          </cell>
        </row>
        <row r="115">
          <cell r="C115">
            <v>0.28599999999999998</v>
          </cell>
          <cell r="D115">
            <v>0.28599999999999998</v>
          </cell>
          <cell r="E115">
            <v>0.28599999999999998</v>
          </cell>
          <cell r="F115">
            <v>0.28599999999999998</v>
          </cell>
          <cell r="G115">
            <v>0.28599999999999998</v>
          </cell>
          <cell r="H115">
            <v>0.28599999999999998</v>
          </cell>
        </row>
        <row r="116">
          <cell r="C116">
            <v>0.1</v>
          </cell>
          <cell r="D116">
            <v>0.1</v>
          </cell>
          <cell r="E116">
            <v>0.1</v>
          </cell>
          <cell r="F116">
            <v>0.1</v>
          </cell>
          <cell r="G116">
            <v>0.1</v>
          </cell>
          <cell r="H116">
            <v>0.1</v>
          </cell>
        </row>
        <row r="118">
          <cell r="C118">
            <v>700</v>
          </cell>
          <cell r="D118">
            <v>644.22400000000005</v>
          </cell>
          <cell r="E118">
            <v>600</v>
          </cell>
          <cell r="F118">
            <v>593.50699999999995</v>
          </cell>
          <cell r="G118">
            <v>200</v>
          </cell>
          <cell r="H118">
            <v>113.657</v>
          </cell>
        </row>
        <row r="119">
          <cell r="C119">
            <v>330</v>
          </cell>
          <cell r="D119">
            <v>368.66</v>
          </cell>
          <cell r="E119">
            <v>350</v>
          </cell>
          <cell r="F119">
            <v>339.39600000000002</v>
          </cell>
          <cell r="G119">
            <v>100</v>
          </cell>
          <cell r="H119">
            <v>57.863</v>
          </cell>
        </row>
        <row r="120">
          <cell r="C120">
            <v>114.881</v>
          </cell>
          <cell r="D120">
            <v>114.881</v>
          </cell>
          <cell r="E120">
            <v>114.881</v>
          </cell>
          <cell r="F120">
            <v>114.881</v>
          </cell>
          <cell r="G120">
            <v>114.886</v>
          </cell>
          <cell r="H120">
            <v>114.886</v>
          </cell>
        </row>
        <row r="121">
          <cell r="C121">
            <v>4</v>
          </cell>
          <cell r="D121">
            <v>4</v>
          </cell>
          <cell r="E121">
            <v>1.8</v>
          </cell>
          <cell r="F121">
            <v>1.8</v>
          </cell>
          <cell r="G121">
            <v>0</v>
          </cell>
          <cell r="H121">
            <v>0</v>
          </cell>
        </row>
        <row r="122">
          <cell r="C122">
            <v>0.36599999999999999</v>
          </cell>
          <cell r="D122">
            <v>0.36599999999999999</v>
          </cell>
          <cell r="E122">
            <v>0.36399999999999999</v>
          </cell>
          <cell r="F122">
            <v>0.36399999999999999</v>
          </cell>
          <cell r="G122">
            <v>0.36599999999999999</v>
          </cell>
          <cell r="H122">
            <v>0.36599999999999999</v>
          </cell>
        </row>
        <row r="123">
          <cell r="C123">
            <v>2</v>
          </cell>
          <cell r="D123">
            <v>0.75</v>
          </cell>
          <cell r="E123">
            <v>1.9</v>
          </cell>
          <cell r="F123">
            <v>0.36699999999999999</v>
          </cell>
          <cell r="G123">
            <v>0.11</v>
          </cell>
          <cell r="H123">
            <v>2.4E-2</v>
          </cell>
        </row>
        <row r="125">
          <cell r="C125">
            <v>200</v>
          </cell>
          <cell r="D125">
            <v>225.613</v>
          </cell>
          <cell r="E125">
            <v>200</v>
          </cell>
          <cell r="F125">
            <v>197.09399999999999</v>
          </cell>
          <cell r="G125">
            <v>80</v>
          </cell>
          <cell r="H125">
            <v>58.593000000000004</v>
          </cell>
        </row>
        <row r="126">
          <cell r="C126">
            <v>130</v>
          </cell>
          <cell r="D126">
            <v>120.399</v>
          </cell>
          <cell r="E126">
            <v>120</v>
          </cell>
          <cell r="F126">
            <v>101.601</v>
          </cell>
          <cell r="G126">
            <v>15</v>
          </cell>
          <cell r="H126">
            <v>12.513999999999999</v>
          </cell>
        </row>
        <row r="127">
          <cell r="C127">
            <v>120</v>
          </cell>
          <cell r="D127">
            <v>111.934</v>
          </cell>
          <cell r="E127">
            <v>110</v>
          </cell>
          <cell r="F127">
            <v>93.709000000000003</v>
          </cell>
          <cell r="G127">
            <v>15</v>
          </cell>
          <cell r="H127">
            <v>12.294</v>
          </cell>
        </row>
        <row r="128">
          <cell r="C128">
            <v>324.85000000000002</v>
          </cell>
          <cell r="D128">
            <v>231.512</v>
          </cell>
          <cell r="E128">
            <v>278.45999999999998</v>
          </cell>
          <cell r="F128">
            <v>81.221999999999994</v>
          </cell>
          <cell r="G128">
            <v>278.45999999999998</v>
          </cell>
          <cell r="H128">
            <v>188.40600000000001</v>
          </cell>
        </row>
        <row r="129">
          <cell r="C129">
            <v>35</v>
          </cell>
          <cell r="D129">
            <v>23.08</v>
          </cell>
          <cell r="E129">
            <v>20</v>
          </cell>
          <cell r="F129">
            <v>21.727</v>
          </cell>
          <cell r="G129">
            <v>0</v>
          </cell>
          <cell r="H129">
            <v>0</v>
          </cell>
        </row>
        <row r="130">
          <cell r="C130">
            <v>25</v>
          </cell>
          <cell r="D130">
            <v>29.98</v>
          </cell>
          <cell r="E130">
            <v>15</v>
          </cell>
          <cell r="F130">
            <v>25.067</v>
          </cell>
          <cell r="G130">
            <v>15</v>
          </cell>
          <cell r="H130">
            <v>7</v>
          </cell>
        </row>
        <row r="131">
          <cell r="C131">
            <v>0</v>
          </cell>
          <cell r="D131">
            <v>0</v>
          </cell>
          <cell r="E131">
            <v>20</v>
          </cell>
          <cell r="F131">
            <v>27.968</v>
          </cell>
          <cell r="G131">
            <v>100</v>
          </cell>
          <cell r="H131">
            <v>57.558999999999997</v>
          </cell>
        </row>
        <row r="132">
          <cell r="C132">
            <v>30</v>
          </cell>
          <cell r="D132">
            <v>10.336</v>
          </cell>
          <cell r="E132">
            <v>10</v>
          </cell>
          <cell r="F132">
            <v>1.474</v>
          </cell>
          <cell r="G132">
            <v>0</v>
          </cell>
          <cell r="H132">
            <v>0</v>
          </cell>
        </row>
        <row r="133">
          <cell r="C133">
            <v>30.045999999999999</v>
          </cell>
          <cell r="D133">
            <v>21.917999999999999</v>
          </cell>
          <cell r="E133">
            <v>7.0110000000000001</v>
          </cell>
          <cell r="F133">
            <v>20.725999999999999</v>
          </cell>
          <cell r="G133">
            <v>0</v>
          </cell>
          <cell r="H133">
            <v>0</v>
          </cell>
        </row>
        <row r="134">
          <cell r="C134">
            <v>10.6</v>
          </cell>
          <cell r="D134">
            <v>10.455</v>
          </cell>
          <cell r="E134">
            <v>10.199999999999999</v>
          </cell>
          <cell r="F134">
            <v>9.5299999999999994</v>
          </cell>
          <cell r="G134">
            <v>5.6</v>
          </cell>
          <cell r="H134">
            <v>3.8149999999999999</v>
          </cell>
        </row>
        <row r="135">
          <cell r="C135">
            <v>2.5579999999999998</v>
          </cell>
          <cell r="D135">
            <v>2.5579999999999998</v>
          </cell>
          <cell r="E135">
            <v>2.5579999999999998</v>
          </cell>
          <cell r="F135">
            <v>2.5579999999999998</v>
          </cell>
          <cell r="G135">
            <v>2.5579999999999998</v>
          </cell>
          <cell r="H135">
            <v>2.5579999999999998</v>
          </cell>
        </row>
        <row r="136">
          <cell r="C136">
            <v>0.4</v>
          </cell>
          <cell r="D136">
            <v>0.4</v>
          </cell>
          <cell r="E136">
            <v>0.4</v>
          </cell>
          <cell r="F136">
            <v>0.4</v>
          </cell>
          <cell r="G136">
            <v>0.4</v>
          </cell>
          <cell r="H136">
            <v>0.4</v>
          </cell>
        </row>
        <row r="137">
          <cell r="C137">
            <v>1.5</v>
          </cell>
          <cell r="D137">
            <v>1.552</v>
          </cell>
          <cell r="E137">
            <v>0.8</v>
          </cell>
          <cell r="F137">
            <v>0.79600000000000004</v>
          </cell>
          <cell r="G137">
            <v>0.5</v>
          </cell>
          <cell r="H137">
            <v>0.51700000000000002</v>
          </cell>
        </row>
        <row r="139">
          <cell r="C139">
            <v>66.569000000000003</v>
          </cell>
          <cell r="D139">
            <v>81.082999999999998</v>
          </cell>
          <cell r="E139">
            <v>58.076999999999998</v>
          </cell>
          <cell r="F139">
            <v>70.7</v>
          </cell>
          <cell r="G139">
            <v>6.3419999999999996</v>
          </cell>
          <cell r="H139">
            <v>15.337</v>
          </cell>
        </row>
        <row r="140">
          <cell r="C140">
            <v>90</v>
          </cell>
          <cell r="D140">
            <v>91.27</v>
          </cell>
          <cell r="E140">
            <v>60.566000000000003</v>
          </cell>
          <cell r="F140">
            <v>76.174000000000007</v>
          </cell>
          <cell r="G140">
            <v>45.247999999999998</v>
          </cell>
          <cell r="H140">
            <v>13.314</v>
          </cell>
        </row>
        <row r="141">
          <cell r="C141">
            <v>1.28</v>
          </cell>
          <cell r="D141">
            <v>1.28</v>
          </cell>
          <cell r="E141">
            <v>1.28</v>
          </cell>
          <cell r="F141">
            <v>1.28</v>
          </cell>
          <cell r="G141">
            <v>1.28</v>
          </cell>
          <cell r="H141">
            <v>1.28</v>
          </cell>
        </row>
        <row r="142">
          <cell r="C142">
            <v>1.2</v>
          </cell>
          <cell r="D142">
            <v>1.2</v>
          </cell>
          <cell r="E142">
            <v>1.2</v>
          </cell>
          <cell r="F142">
            <v>1.2</v>
          </cell>
          <cell r="G142">
            <v>1.2</v>
          </cell>
          <cell r="H142">
            <v>1.2</v>
          </cell>
        </row>
        <row r="143">
          <cell r="C143">
            <v>0.85</v>
          </cell>
          <cell r="D143">
            <v>0.85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1"/>
  <sheetViews>
    <sheetView view="pageBreakPreview" zoomScale="85" zoomScaleNormal="100" zoomScaleSheetLayoutView="85" workbookViewId="0">
      <selection activeCell="B14" sqref="B14:J14"/>
    </sheetView>
  </sheetViews>
  <sheetFormatPr defaultRowHeight="12.75" x14ac:dyDescent="0.2"/>
  <cols>
    <col min="1" max="1" width="4.5703125" style="1" customWidth="1"/>
    <col min="2" max="2" width="54.28515625" style="2" customWidth="1"/>
    <col min="3" max="3" width="27.140625" style="2" customWidth="1"/>
    <col min="4" max="4" width="37" style="2" customWidth="1"/>
    <col min="5" max="5" width="16.85546875" style="2" customWidth="1"/>
    <col min="6" max="6" width="21" style="2" customWidth="1"/>
    <col min="7" max="7" width="29.7109375" style="3" customWidth="1"/>
    <col min="8" max="9" width="14.28515625" style="2" customWidth="1"/>
    <col min="10" max="10" width="14.28515625" style="3" customWidth="1"/>
    <col min="11" max="12" width="10.5703125" style="2" bestFit="1" customWidth="1"/>
    <col min="13" max="14" width="9.140625" style="2"/>
    <col min="15" max="15" width="10.5703125" style="2" bestFit="1" customWidth="1"/>
    <col min="16" max="16" width="10.140625" style="2" customWidth="1"/>
    <col min="17" max="16384" width="9.140625" style="2"/>
  </cols>
  <sheetData>
    <row r="1" spans="1:16" x14ac:dyDescent="0.2">
      <c r="J1" s="4" t="s">
        <v>0</v>
      </c>
    </row>
    <row r="2" spans="1:16" x14ac:dyDescent="0.2">
      <c r="J2" s="4" t="s">
        <v>1</v>
      </c>
    </row>
    <row r="3" spans="1:16" x14ac:dyDescent="0.2">
      <c r="J3" s="4" t="s">
        <v>2</v>
      </c>
    </row>
    <row r="4" spans="1:16" x14ac:dyDescent="0.2">
      <c r="J4" s="4"/>
    </row>
    <row r="5" spans="1:16" x14ac:dyDescent="0.2">
      <c r="J5" s="4" t="s">
        <v>3</v>
      </c>
    </row>
    <row r="7" spans="1:16" x14ac:dyDescent="0.2">
      <c r="A7" s="61" t="s">
        <v>4</v>
      </c>
      <c r="B7" s="61"/>
      <c r="C7" s="61"/>
      <c r="D7" s="61"/>
      <c r="E7" s="61"/>
      <c r="F7" s="61"/>
      <c r="G7" s="61"/>
      <c r="H7" s="61"/>
      <c r="I7" s="61"/>
      <c r="J7" s="61"/>
    </row>
    <row r="8" spans="1:16" x14ac:dyDescent="0.2">
      <c r="A8" s="61" t="s">
        <v>5</v>
      </c>
      <c r="B8" s="61"/>
      <c r="C8" s="61"/>
      <c r="D8" s="61"/>
      <c r="E8" s="61"/>
      <c r="F8" s="61"/>
      <c r="G8" s="61"/>
      <c r="H8" s="61"/>
      <c r="I8" s="61"/>
      <c r="J8" s="61"/>
    </row>
    <row r="9" spans="1:16" x14ac:dyDescent="0.2">
      <c r="A9" s="61" t="s">
        <v>6</v>
      </c>
      <c r="B9" s="61"/>
      <c r="C9" s="61"/>
      <c r="D9" s="61"/>
      <c r="E9" s="61"/>
      <c r="F9" s="61"/>
      <c r="G9" s="61"/>
      <c r="H9" s="61"/>
      <c r="I9" s="61"/>
      <c r="J9" s="61"/>
    </row>
    <row r="10" spans="1:16" x14ac:dyDescent="0.2">
      <c r="A10" s="61" t="s">
        <v>7</v>
      </c>
      <c r="B10" s="61"/>
      <c r="C10" s="61"/>
      <c r="D10" s="61"/>
      <c r="E10" s="61"/>
      <c r="F10" s="61"/>
      <c r="G10" s="61"/>
      <c r="H10" s="61"/>
      <c r="I10" s="61"/>
      <c r="J10" s="61"/>
    </row>
    <row r="12" spans="1:16" ht="127.5" x14ac:dyDescent="0.2">
      <c r="A12" s="5" t="s">
        <v>8</v>
      </c>
      <c r="B12" s="5" t="s">
        <v>9</v>
      </c>
      <c r="C12" s="5" t="s">
        <v>10</v>
      </c>
      <c r="D12" s="5" t="s">
        <v>11</v>
      </c>
      <c r="E12" s="5" t="s">
        <v>12</v>
      </c>
      <c r="F12" s="5" t="s">
        <v>13</v>
      </c>
      <c r="G12" s="6" t="s">
        <v>14</v>
      </c>
      <c r="H12" s="5" t="s">
        <v>15</v>
      </c>
      <c r="I12" s="5" t="s">
        <v>16</v>
      </c>
      <c r="J12" s="6" t="s">
        <v>17</v>
      </c>
    </row>
    <row r="13" spans="1:16" x14ac:dyDescent="0.2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6">
        <v>7</v>
      </c>
      <c r="H13" s="5">
        <v>8</v>
      </c>
      <c r="I13" s="5">
        <v>9</v>
      </c>
      <c r="J13" s="6">
        <v>10</v>
      </c>
    </row>
    <row r="14" spans="1:16" x14ac:dyDescent="0.2">
      <c r="A14" s="5"/>
      <c r="B14" s="7"/>
      <c r="C14" s="62"/>
      <c r="D14" s="62"/>
      <c r="E14" s="62"/>
      <c r="F14" s="62"/>
      <c r="G14" s="62"/>
      <c r="H14" s="62"/>
      <c r="I14" s="62"/>
      <c r="J14" s="8"/>
    </row>
    <row r="15" spans="1:16" x14ac:dyDescent="0.2">
      <c r="A15" s="63" t="s">
        <v>18</v>
      </c>
      <c r="B15" s="63"/>
      <c r="C15" s="63"/>
      <c r="D15" s="63"/>
      <c r="E15" s="63"/>
      <c r="F15" s="63"/>
      <c r="G15" s="63"/>
      <c r="H15" s="63"/>
      <c r="I15" s="63"/>
      <c r="J15" s="63"/>
      <c r="P15" s="9"/>
    </row>
    <row r="16" spans="1:16" ht="25.5" x14ac:dyDescent="0.2">
      <c r="A16" s="58">
        <v>1</v>
      </c>
      <c r="B16" s="53" t="s">
        <v>19</v>
      </c>
      <c r="C16" s="58" t="s">
        <v>20</v>
      </c>
      <c r="D16" s="10" t="s">
        <v>21</v>
      </c>
      <c r="E16" s="11"/>
      <c r="F16" s="12">
        <v>589.98</v>
      </c>
      <c r="G16" s="13" t="s">
        <v>22</v>
      </c>
      <c r="H16" s="14">
        <f>'[1]ГРО ГГС'!C100/1000</f>
        <v>0.99096000000000006</v>
      </c>
      <c r="I16" s="14">
        <f>'[1]ГРО ГГС'!D100/1000</f>
        <v>0.93889999999999996</v>
      </c>
      <c r="J16" s="51">
        <f>H16-I16</f>
        <v>5.2060000000000106E-2</v>
      </c>
      <c r="K16" s="15"/>
      <c r="L16" s="15"/>
      <c r="P16" s="9"/>
    </row>
    <row r="17" spans="1:16" x14ac:dyDescent="0.2">
      <c r="A17" s="58"/>
      <c r="B17" s="53"/>
      <c r="C17" s="58"/>
      <c r="D17" s="10" t="s">
        <v>23</v>
      </c>
      <c r="E17" s="11"/>
      <c r="F17" s="12">
        <v>807.17</v>
      </c>
      <c r="G17" s="60" t="s">
        <v>24</v>
      </c>
      <c r="H17" s="14">
        <f>'[1]ГРО ГГС'!C101/1000</f>
        <v>0.267378</v>
      </c>
      <c r="I17" s="14">
        <f>'[1]ГРО ГГС'!D101/1000</f>
        <v>0.244722</v>
      </c>
      <c r="J17" s="51">
        <f t="shared" ref="J17:J80" si="0">H17-I17</f>
        <v>2.2656000000000009E-2</v>
      </c>
      <c r="P17" s="9"/>
    </row>
    <row r="18" spans="1:16" x14ac:dyDescent="0.2">
      <c r="A18" s="58"/>
      <c r="B18" s="53"/>
      <c r="C18" s="58"/>
      <c r="D18" s="10" t="s">
        <v>25</v>
      </c>
      <c r="E18" s="11"/>
      <c r="F18" s="12">
        <v>879.67</v>
      </c>
      <c r="G18" s="60"/>
      <c r="H18" s="14">
        <f>'[1]ГРО ГГС'!C102/1000</f>
        <v>2.6870999999999999E-2</v>
      </c>
      <c r="I18" s="14">
        <f>'[1]ГРО ГГС'!D102/1000</f>
        <v>2.1134E-2</v>
      </c>
      <c r="J18" s="51">
        <f t="shared" si="0"/>
        <v>5.736999999999999E-3</v>
      </c>
      <c r="P18" s="9"/>
    </row>
    <row r="19" spans="1:16" x14ac:dyDescent="0.2">
      <c r="A19" s="58"/>
      <c r="B19" s="53"/>
      <c r="C19" s="58"/>
      <c r="D19" s="10" t="s">
        <v>26</v>
      </c>
      <c r="E19" s="11"/>
      <c r="F19" s="12">
        <v>879.67</v>
      </c>
      <c r="G19" s="6" t="s">
        <v>27</v>
      </c>
      <c r="H19" s="14">
        <f>'[1]ГРО ГГС'!C103/1000</f>
        <v>1.8200000000000001E-2</v>
      </c>
      <c r="I19" s="14">
        <f>'[1]ГРО ГГС'!D103/1000</f>
        <v>1.3186999999999999E-2</v>
      </c>
      <c r="J19" s="51">
        <f t="shared" si="0"/>
        <v>5.0130000000000018E-3</v>
      </c>
      <c r="P19" s="9"/>
    </row>
    <row r="20" spans="1:16" ht="25.5" x14ac:dyDescent="0.2">
      <c r="A20" s="58"/>
      <c r="B20" s="53"/>
      <c r="C20" s="58"/>
      <c r="D20" s="10" t="s">
        <v>28</v>
      </c>
      <c r="E20" s="11"/>
      <c r="F20" s="12">
        <v>589.98</v>
      </c>
      <c r="G20" s="52" t="s">
        <v>29</v>
      </c>
      <c r="H20" s="14">
        <f>'[1]ГРО ГГС'!C104/1000</f>
        <v>3.5E-4</v>
      </c>
      <c r="I20" s="14">
        <f>'[1]ГРО ГГС'!D104/1000</f>
        <v>3.5E-4</v>
      </c>
      <c r="J20" s="51">
        <f t="shared" si="0"/>
        <v>0</v>
      </c>
      <c r="P20" s="9"/>
    </row>
    <row r="21" spans="1:16" ht="25.5" x14ac:dyDescent="0.2">
      <c r="A21" s="58"/>
      <c r="B21" s="53"/>
      <c r="C21" s="58"/>
      <c r="D21" s="10" t="s">
        <v>30</v>
      </c>
      <c r="E21" s="11"/>
      <c r="F21" s="12">
        <v>589.98</v>
      </c>
      <c r="G21" s="52"/>
      <c r="H21" s="14">
        <f>'[1]ГРО ГГС'!C105/1000</f>
        <v>5.0000000000000001E-4</v>
      </c>
      <c r="I21" s="14">
        <f>'[1]ГРО ГГС'!D105/1000</f>
        <v>5.0000000000000001E-4</v>
      </c>
      <c r="J21" s="51">
        <f t="shared" si="0"/>
        <v>0</v>
      </c>
      <c r="P21" s="16"/>
    </row>
    <row r="22" spans="1:16" x14ac:dyDescent="0.2">
      <c r="A22" s="58">
        <v>2</v>
      </c>
      <c r="B22" s="53" t="s">
        <v>31</v>
      </c>
      <c r="C22" s="58" t="s">
        <v>32</v>
      </c>
      <c r="D22" s="17" t="s">
        <v>33</v>
      </c>
      <c r="E22" s="16"/>
      <c r="F22" s="12">
        <v>10.57</v>
      </c>
      <c r="G22" s="18" t="s">
        <v>34</v>
      </c>
      <c r="H22" s="14">
        <f>'[1]Транзит ГГС'!C20/1000</f>
        <v>7.0000000000000007E-2</v>
      </c>
      <c r="I22" s="14">
        <f>'[1]Транзит ГГС'!D20/1000</f>
        <v>4.5621000000000002E-2</v>
      </c>
      <c r="J22" s="51">
        <f t="shared" si="0"/>
        <v>2.4379000000000005E-2</v>
      </c>
      <c r="P22" s="16"/>
    </row>
    <row r="23" spans="1:16" x14ac:dyDescent="0.2">
      <c r="A23" s="58"/>
      <c r="B23" s="53"/>
      <c r="C23" s="58"/>
      <c r="D23" s="17" t="str">
        <f>'[1]Транзит ГГС'!B21</f>
        <v>Газоснабжение производственной базы</v>
      </c>
      <c r="E23" s="16"/>
      <c r="F23" s="12">
        <v>10.57</v>
      </c>
      <c r="G23" s="19" t="s">
        <v>35</v>
      </c>
      <c r="H23" s="14">
        <f>'[1]Транзит ГГС'!C21/1000</f>
        <v>0.04</v>
      </c>
      <c r="I23" s="14">
        <f>'[1]Транзит ГГС'!D21/1000</f>
        <v>1.4128E-2</v>
      </c>
      <c r="J23" s="51">
        <f t="shared" si="0"/>
        <v>2.5871999999999999E-2</v>
      </c>
      <c r="P23" s="20"/>
    </row>
    <row r="24" spans="1:16" ht="25.5" x14ac:dyDescent="0.2">
      <c r="A24" s="58"/>
      <c r="B24" s="53"/>
      <c r="C24" s="58"/>
      <c r="D24" s="17" t="s">
        <v>36</v>
      </c>
      <c r="E24" s="16"/>
      <c r="F24" s="12">
        <v>10.57</v>
      </c>
      <c r="G24" s="19" t="s">
        <v>35</v>
      </c>
      <c r="H24" s="14">
        <f>'[1]Транзит ГГС'!C22/1000</f>
        <v>3.5999999999999999E-3</v>
      </c>
      <c r="I24" s="14">
        <f>'[1]Транзит ГГС'!D22/1000</f>
        <v>3.4220000000000001E-3</v>
      </c>
      <c r="J24" s="51">
        <f t="shared" si="0"/>
        <v>1.7799999999999977E-4</v>
      </c>
      <c r="P24" s="9"/>
    </row>
    <row r="25" spans="1:16" x14ac:dyDescent="0.2">
      <c r="A25" s="58">
        <v>3</v>
      </c>
      <c r="B25" s="59" t="s">
        <v>37</v>
      </c>
      <c r="C25" s="58" t="s">
        <v>38</v>
      </c>
      <c r="D25" s="10" t="s">
        <v>39</v>
      </c>
      <c r="E25" s="11"/>
      <c r="F25" s="12">
        <v>879.67</v>
      </c>
      <c r="G25" s="6" t="s">
        <v>40</v>
      </c>
      <c r="H25" s="14">
        <f>'[1]ГРО ГГС'!C139/1000</f>
        <v>6.6569000000000003E-2</v>
      </c>
      <c r="I25" s="14">
        <f>'[1]ГРО ГГС'!D139/1000</f>
        <v>8.1083000000000002E-2</v>
      </c>
      <c r="J25" s="51">
        <f t="shared" si="0"/>
        <v>-1.4513999999999999E-2</v>
      </c>
      <c r="K25" s="15"/>
      <c r="L25" s="15"/>
      <c r="P25" s="9"/>
    </row>
    <row r="26" spans="1:16" x14ac:dyDescent="0.2">
      <c r="A26" s="58"/>
      <c r="B26" s="59"/>
      <c r="C26" s="58"/>
      <c r="D26" s="10" t="s">
        <v>41</v>
      </c>
      <c r="E26" s="11"/>
      <c r="F26" s="12">
        <v>879.67</v>
      </c>
      <c r="G26" s="6" t="s">
        <v>42</v>
      </c>
      <c r="H26" s="14">
        <f>'[1]ГРО ГГС'!C140/1000</f>
        <v>0.09</v>
      </c>
      <c r="I26" s="14">
        <f>'[1]ГРО ГГС'!D140/1000</f>
        <v>9.126999999999999E-2</v>
      </c>
      <c r="J26" s="51">
        <f t="shared" si="0"/>
        <v>-1.2699999999999934E-3</v>
      </c>
      <c r="P26" s="9"/>
    </row>
    <row r="27" spans="1:16" ht="25.5" x14ac:dyDescent="0.2">
      <c r="A27" s="58"/>
      <c r="B27" s="59"/>
      <c r="C27" s="58"/>
      <c r="D27" s="10" t="s">
        <v>43</v>
      </c>
      <c r="E27" s="11"/>
      <c r="F27" s="12">
        <v>589.98</v>
      </c>
      <c r="G27" s="53" t="s">
        <v>29</v>
      </c>
      <c r="H27" s="14">
        <f>'[1]ГРО ГГС'!C141/1000</f>
        <v>1.2800000000000001E-3</v>
      </c>
      <c r="I27" s="14">
        <f>'[1]ГРО ГГС'!D141/1000</f>
        <v>1.2800000000000001E-3</v>
      </c>
      <c r="J27" s="51">
        <f t="shared" si="0"/>
        <v>0</v>
      </c>
      <c r="P27" s="9"/>
    </row>
    <row r="28" spans="1:16" ht="38.25" x14ac:dyDescent="0.2">
      <c r="A28" s="58"/>
      <c r="B28" s="59"/>
      <c r="C28" s="58"/>
      <c r="D28" s="10" t="s">
        <v>44</v>
      </c>
      <c r="E28" s="11"/>
      <c r="F28" s="12">
        <v>589.98</v>
      </c>
      <c r="G28" s="53"/>
      <c r="H28" s="14">
        <f>'[1]ГРО ГГС'!C142/1000</f>
        <v>1.1999999999999999E-3</v>
      </c>
      <c r="I28" s="14">
        <f>'[1]ГРО ГГС'!D142/1000</f>
        <v>1.1999999999999999E-3</v>
      </c>
      <c r="J28" s="51">
        <f t="shared" si="0"/>
        <v>0</v>
      </c>
      <c r="P28" s="9"/>
    </row>
    <row r="29" spans="1:16" ht="38.25" x14ac:dyDescent="0.2">
      <c r="A29" s="58"/>
      <c r="B29" s="59"/>
      <c r="C29" s="58"/>
      <c r="D29" s="10" t="s">
        <v>45</v>
      </c>
      <c r="E29" s="11"/>
      <c r="F29" s="12">
        <v>589.98</v>
      </c>
      <c r="G29" s="53"/>
      <c r="H29" s="14">
        <f>'[1]ГРО ГГС'!C143/1000</f>
        <v>8.4999999999999995E-4</v>
      </c>
      <c r="I29" s="14">
        <f>'[1]ГРО ГГС'!D143/1000</f>
        <v>8.4999999999999995E-4</v>
      </c>
      <c r="J29" s="51">
        <f t="shared" si="0"/>
        <v>0</v>
      </c>
      <c r="K29" s="21"/>
      <c r="L29" s="21"/>
      <c r="M29" s="21"/>
      <c r="P29" s="16"/>
    </row>
    <row r="30" spans="1:16" x14ac:dyDescent="0.2">
      <c r="A30" s="58"/>
      <c r="B30" s="59"/>
      <c r="C30" s="58" t="s">
        <v>46</v>
      </c>
      <c r="D30" s="17" t="s">
        <v>47</v>
      </c>
      <c r="E30" s="16"/>
      <c r="F30" s="12">
        <v>10.57</v>
      </c>
      <c r="G30" s="58" t="s">
        <v>42</v>
      </c>
      <c r="H30" s="14">
        <f>'[1]Транзит ГГС'!C24/1000</f>
        <v>1.838541</v>
      </c>
      <c r="I30" s="14">
        <f>'[1]Транзит ГГС'!D24/1000</f>
        <v>1.3552310000000001</v>
      </c>
      <c r="J30" s="51">
        <f t="shared" si="0"/>
        <v>0.48330999999999991</v>
      </c>
      <c r="K30" s="21"/>
      <c r="L30" s="21"/>
      <c r="M30" s="21"/>
      <c r="P30" s="16"/>
    </row>
    <row r="31" spans="1:16" x14ac:dyDescent="0.2">
      <c r="A31" s="58"/>
      <c r="B31" s="59"/>
      <c r="C31" s="58"/>
      <c r="D31" s="17" t="s">
        <v>48</v>
      </c>
      <c r="E31" s="16"/>
      <c r="F31" s="12">
        <v>10.57</v>
      </c>
      <c r="G31" s="58"/>
      <c r="H31" s="14">
        <f>'[1]Транзит ГГС'!C25/1000</f>
        <v>3.6469999999999995E-2</v>
      </c>
      <c r="I31" s="14">
        <f>'[1]Транзит ГГС'!D25/1000</f>
        <v>3.4349999999999999E-2</v>
      </c>
      <c r="J31" s="51">
        <f t="shared" si="0"/>
        <v>2.1199999999999969E-3</v>
      </c>
      <c r="K31" s="21"/>
      <c r="L31" s="21"/>
      <c r="M31" s="21"/>
      <c r="P31" s="16"/>
    </row>
    <row r="32" spans="1:16" x14ac:dyDescent="0.2">
      <c r="A32" s="58"/>
      <c r="B32" s="59"/>
      <c r="C32" s="58"/>
      <c r="D32" s="17" t="s">
        <v>49</v>
      </c>
      <c r="E32" s="16"/>
      <c r="F32" s="12">
        <v>10.57</v>
      </c>
      <c r="G32" s="58"/>
      <c r="H32" s="14">
        <f>'[1]Транзит ГГС'!C26/1000</f>
        <v>3.7746000000000002E-2</v>
      </c>
      <c r="I32" s="14">
        <f>'[1]Транзит ГГС'!D26/1000</f>
        <v>2.1922999999999998E-2</v>
      </c>
      <c r="J32" s="51">
        <f t="shared" si="0"/>
        <v>1.5823000000000004E-2</v>
      </c>
      <c r="K32" s="21"/>
      <c r="L32" s="21"/>
      <c r="M32" s="21"/>
      <c r="P32" s="22"/>
    </row>
    <row r="33" spans="1:16" x14ac:dyDescent="0.2">
      <c r="A33" s="58"/>
      <c r="B33" s="59"/>
      <c r="C33" s="58"/>
      <c r="D33" s="23" t="s">
        <v>50</v>
      </c>
      <c r="E33" s="22"/>
      <c r="F33" s="24">
        <v>10.57</v>
      </c>
      <c r="G33" s="25" t="s">
        <v>50</v>
      </c>
      <c r="H33" s="26">
        <f>'[1]Транзит ГГС'!C27/1000</f>
        <v>0.78776400000000002</v>
      </c>
      <c r="I33" s="26">
        <f>'[1]Транзит ГГС'!D27/1000</f>
        <v>1.0904580000000001</v>
      </c>
      <c r="J33" s="51">
        <f t="shared" si="0"/>
        <v>-0.30269400000000013</v>
      </c>
      <c r="K33" s="21"/>
      <c r="L33" s="21"/>
      <c r="M33" s="21"/>
      <c r="P33" s="9"/>
    </row>
    <row r="34" spans="1:16" x14ac:dyDescent="0.2">
      <c r="A34" s="58">
        <v>4</v>
      </c>
      <c r="B34" s="59" t="s">
        <v>51</v>
      </c>
      <c r="C34" s="58" t="s">
        <v>52</v>
      </c>
      <c r="D34" s="10" t="s">
        <v>53</v>
      </c>
      <c r="E34" s="11"/>
      <c r="F34" s="12">
        <v>807.17</v>
      </c>
      <c r="G34" s="58" t="s">
        <v>54</v>
      </c>
      <c r="H34" s="14">
        <f>'[1]ГРО ГГС'!C12/1000</f>
        <v>0.58604899999999993</v>
      </c>
      <c r="I34" s="14">
        <f>'[1]ГРО ГГС'!D12/1000</f>
        <v>0.66201900000000002</v>
      </c>
      <c r="J34" s="51">
        <f t="shared" si="0"/>
        <v>-7.5970000000000093E-2</v>
      </c>
      <c r="K34" s="27"/>
      <c r="L34" s="27"/>
      <c r="M34" s="21"/>
      <c r="P34" s="9"/>
    </row>
    <row r="35" spans="1:16" x14ac:dyDescent="0.2">
      <c r="A35" s="58"/>
      <c r="B35" s="59"/>
      <c r="C35" s="58"/>
      <c r="D35" s="10" t="s">
        <v>55</v>
      </c>
      <c r="E35" s="11"/>
      <c r="F35" s="12">
        <v>589.98</v>
      </c>
      <c r="G35" s="58"/>
      <c r="H35" s="14">
        <f>'[1]ГРО ГГС'!C13/1000</f>
        <v>1.1209420000000001</v>
      </c>
      <c r="I35" s="14">
        <f>'[1]ГРО ГГС'!D13/1000</f>
        <v>0.39996599999999999</v>
      </c>
      <c r="J35" s="51">
        <f t="shared" si="0"/>
        <v>0.72097600000000006</v>
      </c>
      <c r="K35" s="21"/>
      <c r="L35" s="21"/>
      <c r="M35" s="21"/>
      <c r="P35" s="9"/>
    </row>
    <row r="36" spans="1:16" x14ac:dyDescent="0.2">
      <c r="A36" s="58"/>
      <c r="B36" s="59"/>
      <c r="C36" s="58"/>
      <c r="D36" s="10" t="s">
        <v>56</v>
      </c>
      <c r="E36" s="11"/>
      <c r="F36" s="12">
        <v>879.67</v>
      </c>
      <c r="G36" s="6" t="s">
        <v>57</v>
      </c>
      <c r="H36" s="14">
        <f>'[1]ГРО ГГС'!C14/1000</f>
        <v>5.5E-2</v>
      </c>
      <c r="I36" s="14">
        <f>'[1]ГРО ГГС'!D14/1000</f>
        <v>6.9258E-2</v>
      </c>
      <c r="J36" s="51">
        <f t="shared" si="0"/>
        <v>-1.4258E-2</v>
      </c>
      <c r="K36" s="21"/>
      <c r="L36" s="21"/>
      <c r="M36" s="21"/>
      <c r="P36" s="9"/>
    </row>
    <row r="37" spans="1:16" x14ac:dyDescent="0.2">
      <c r="A37" s="58"/>
      <c r="B37" s="59"/>
      <c r="C37" s="58"/>
      <c r="D37" s="10" t="s">
        <v>58</v>
      </c>
      <c r="E37" s="11"/>
      <c r="F37" s="12">
        <v>835.21</v>
      </c>
      <c r="G37" s="6" t="s">
        <v>58</v>
      </c>
      <c r="H37" s="14">
        <f>'[1]ГРО ГГС'!C15/1000</f>
        <v>1.6580999999999999E-2</v>
      </c>
      <c r="I37" s="14">
        <f>'[1]ГРО ГГС'!D15/1000</f>
        <v>1.6356000000000002E-2</v>
      </c>
      <c r="J37" s="51">
        <f t="shared" si="0"/>
        <v>2.2499999999999604E-4</v>
      </c>
      <c r="K37" s="21"/>
      <c r="L37" s="21"/>
      <c r="M37" s="21"/>
      <c r="P37" s="9"/>
    </row>
    <row r="38" spans="1:16" ht="25.5" x14ac:dyDescent="0.2">
      <c r="A38" s="58"/>
      <c r="B38" s="59"/>
      <c r="C38" s="58"/>
      <c r="D38" s="10" t="s">
        <v>59</v>
      </c>
      <c r="E38" s="11"/>
      <c r="F38" s="12">
        <v>589.98</v>
      </c>
      <c r="G38" s="53" t="s">
        <v>29</v>
      </c>
      <c r="H38" s="14">
        <f>'[1]ГРО ГГС'!C16/1000</f>
        <v>3.094E-3</v>
      </c>
      <c r="I38" s="14">
        <f>'[1]ГРО ГГС'!D16/1000</f>
        <v>3.094E-3</v>
      </c>
      <c r="J38" s="51">
        <f t="shared" si="0"/>
        <v>0</v>
      </c>
      <c r="K38" s="21"/>
      <c r="L38" s="21"/>
      <c r="M38" s="21"/>
      <c r="P38" s="9"/>
    </row>
    <row r="39" spans="1:16" ht="25.5" x14ac:dyDescent="0.2">
      <c r="A39" s="58"/>
      <c r="B39" s="59"/>
      <c r="C39" s="58"/>
      <c r="D39" s="10" t="s">
        <v>60</v>
      </c>
      <c r="E39" s="11"/>
      <c r="F39" s="12">
        <v>589.98</v>
      </c>
      <c r="G39" s="53"/>
      <c r="H39" s="14">
        <f>'[1]ГРО ГГС'!C17/1000</f>
        <v>1.116E-3</v>
      </c>
      <c r="I39" s="14">
        <f>'[1]ГРО ГГС'!D17/1000</f>
        <v>1.116E-3</v>
      </c>
      <c r="J39" s="51">
        <f t="shared" si="0"/>
        <v>0</v>
      </c>
      <c r="K39" s="21"/>
      <c r="L39" s="21"/>
      <c r="M39" s="21"/>
      <c r="P39" s="9"/>
    </row>
    <row r="40" spans="1:16" ht="25.5" x14ac:dyDescent="0.2">
      <c r="A40" s="58"/>
      <c r="B40" s="59"/>
      <c r="C40" s="58"/>
      <c r="D40" s="10" t="s">
        <v>61</v>
      </c>
      <c r="E40" s="11"/>
      <c r="F40" s="12">
        <v>589.98</v>
      </c>
      <c r="G40" s="53"/>
      <c r="H40" s="14">
        <f>'[1]ГРО ГГС'!C18/1000</f>
        <v>4.0300000000000004E-4</v>
      </c>
      <c r="I40" s="14">
        <f>'[1]ГРО ГГС'!D18/1000</f>
        <v>4.0300000000000004E-4</v>
      </c>
      <c r="J40" s="51">
        <f t="shared" si="0"/>
        <v>0</v>
      </c>
      <c r="K40" s="21"/>
      <c r="L40" s="21"/>
      <c r="M40" s="21"/>
      <c r="P40" s="9"/>
    </row>
    <row r="41" spans="1:16" ht="25.5" x14ac:dyDescent="0.2">
      <c r="A41" s="58"/>
      <c r="B41" s="59"/>
      <c r="C41" s="58"/>
      <c r="D41" s="10" t="s">
        <v>62</v>
      </c>
      <c r="E41" s="11"/>
      <c r="F41" s="12">
        <v>908.58</v>
      </c>
      <c r="G41" s="6" t="s">
        <v>63</v>
      </c>
      <c r="H41" s="14">
        <f>'[1]ГРО ГГС'!C19/1000</f>
        <v>8.5000000000000006E-3</v>
      </c>
      <c r="I41" s="14">
        <f>'[1]ГРО ГГС'!D19/1000</f>
        <v>4.3840000000000007E-3</v>
      </c>
      <c r="J41" s="51">
        <f t="shared" si="0"/>
        <v>4.1159999999999999E-3</v>
      </c>
      <c r="K41" s="21"/>
      <c r="L41" s="21"/>
      <c r="M41" s="21"/>
      <c r="P41" s="9"/>
    </row>
    <row r="42" spans="1:16" x14ac:dyDescent="0.2">
      <c r="A42" s="58"/>
      <c r="B42" s="59"/>
      <c r="C42" s="58"/>
      <c r="D42" s="10" t="s">
        <v>64</v>
      </c>
      <c r="E42" s="11"/>
      <c r="F42" s="12">
        <v>937.56</v>
      </c>
      <c r="G42" s="53" t="s">
        <v>65</v>
      </c>
      <c r="H42" s="14">
        <f>'[1]ГРО ГГС'!C20/1000</f>
        <v>5.0000000000000001E-4</v>
      </c>
      <c r="I42" s="14">
        <f>'[1]ГРО ГГС'!D20/1000</f>
        <v>1.07E-3</v>
      </c>
      <c r="J42" s="51">
        <f t="shared" si="0"/>
        <v>-5.6999999999999998E-4</v>
      </c>
      <c r="K42" s="21"/>
      <c r="L42" s="21"/>
      <c r="M42" s="21"/>
      <c r="P42" s="9"/>
    </row>
    <row r="43" spans="1:16" x14ac:dyDescent="0.2">
      <c r="A43" s="58"/>
      <c r="B43" s="59"/>
      <c r="C43" s="58"/>
      <c r="D43" s="10" t="s">
        <v>66</v>
      </c>
      <c r="E43" s="11"/>
      <c r="F43" s="12">
        <v>908.58</v>
      </c>
      <c r="G43" s="53"/>
      <c r="H43" s="14">
        <f>'[1]ГРО ГГС'!C21/1000</f>
        <v>8.0000000000000002E-3</v>
      </c>
      <c r="I43" s="14">
        <f>'[1]ГРО ГГС'!D21/1000</f>
        <v>2.6619999999999999E-3</v>
      </c>
      <c r="J43" s="51">
        <f t="shared" si="0"/>
        <v>5.3380000000000007E-3</v>
      </c>
      <c r="K43" s="21"/>
      <c r="L43" s="21"/>
      <c r="M43" s="21"/>
      <c r="P43" s="9"/>
    </row>
    <row r="44" spans="1:16" ht="25.5" customHeight="1" x14ac:dyDescent="0.2">
      <c r="A44" s="58"/>
      <c r="B44" s="59"/>
      <c r="C44" s="58"/>
      <c r="D44" s="10" t="s">
        <v>67</v>
      </c>
      <c r="E44" s="11"/>
      <c r="F44" s="12">
        <v>908.58</v>
      </c>
      <c r="G44" s="6" t="s">
        <v>68</v>
      </c>
      <c r="H44" s="14">
        <f>'[1]ГРО ГГС'!C22/1000</f>
        <v>1.6999999999999999E-3</v>
      </c>
      <c r="I44" s="14">
        <f>'[1]ГРО ГГС'!D22/1000</f>
        <v>1.008E-3</v>
      </c>
      <c r="J44" s="51">
        <f t="shared" si="0"/>
        <v>6.9199999999999991E-4</v>
      </c>
      <c r="K44" s="21"/>
      <c r="L44" s="21"/>
      <c r="M44" s="21"/>
      <c r="P44" s="9"/>
    </row>
    <row r="45" spans="1:16" ht="25.5" x14ac:dyDescent="0.2">
      <c r="A45" s="58"/>
      <c r="B45" s="59"/>
      <c r="C45" s="58"/>
      <c r="D45" s="10" t="s">
        <v>69</v>
      </c>
      <c r="E45" s="11"/>
      <c r="F45" s="12">
        <v>835.21</v>
      </c>
      <c r="G45" s="6" t="s">
        <v>70</v>
      </c>
      <c r="H45" s="14">
        <f>'[1]ГРО ГГС'!C23/1000</f>
        <v>2.8699999999999998E-4</v>
      </c>
      <c r="I45" s="14">
        <f>'[1]ГРО ГГС'!D23/1000</f>
        <v>2.12E-4</v>
      </c>
      <c r="J45" s="51">
        <f t="shared" si="0"/>
        <v>7.499999999999998E-5</v>
      </c>
      <c r="K45" s="21"/>
      <c r="L45" s="21"/>
      <c r="M45" s="21"/>
      <c r="P45" s="9"/>
    </row>
    <row r="46" spans="1:16" ht="25.5" x14ac:dyDescent="0.2">
      <c r="A46" s="58"/>
      <c r="B46" s="59"/>
      <c r="C46" s="58"/>
      <c r="D46" s="10" t="s">
        <v>71</v>
      </c>
      <c r="E46" s="11"/>
      <c r="F46" s="12">
        <v>835.21</v>
      </c>
      <c r="G46" s="6" t="s">
        <v>72</v>
      </c>
      <c r="H46" s="14">
        <f>'[1]ГРО ГГС'!C24/1000</f>
        <v>2.1999999999999999E-5</v>
      </c>
      <c r="I46" s="14">
        <f>'[1]ГРО ГГС'!D24/1000</f>
        <v>2.1999999999999999E-5</v>
      </c>
      <c r="J46" s="51">
        <f t="shared" si="0"/>
        <v>0</v>
      </c>
      <c r="K46" s="21"/>
      <c r="L46" s="21"/>
      <c r="M46" s="21"/>
      <c r="P46" s="9"/>
    </row>
    <row r="47" spans="1:16" ht="25.5" x14ac:dyDescent="0.2">
      <c r="A47" s="58"/>
      <c r="B47" s="59"/>
      <c r="C47" s="58"/>
      <c r="D47" s="10" t="s">
        <v>73</v>
      </c>
      <c r="E47" s="11"/>
      <c r="F47" s="12">
        <v>835.21</v>
      </c>
      <c r="G47" s="6" t="s">
        <v>74</v>
      </c>
      <c r="H47" s="14">
        <f>'[1]ГРО ГГС'!C25/1000</f>
        <v>1.1E-4</v>
      </c>
      <c r="I47" s="14">
        <f>'[1]ГРО ГГС'!D25/1000</f>
        <v>6.0000000000000002E-6</v>
      </c>
      <c r="J47" s="51">
        <f t="shared" si="0"/>
        <v>1.0400000000000001E-4</v>
      </c>
      <c r="K47" s="21"/>
      <c r="L47" s="21"/>
      <c r="M47" s="21"/>
      <c r="P47" s="9"/>
    </row>
    <row r="48" spans="1:16" x14ac:dyDescent="0.2">
      <c r="A48" s="58">
        <v>5</v>
      </c>
      <c r="B48" s="53" t="s">
        <v>75</v>
      </c>
      <c r="C48" s="58" t="s">
        <v>76</v>
      </c>
      <c r="D48" s="10" t="s">
        <v>77</v>
      </c>
      <c r="E48" s="11"/>
      <c r="F48" s="28">
        <v>2048.33</v>
      </c>
      <c r="G48" s="53" t="s">
        <v>78</v>
      </c>
      <c r="H48" s="29">
        <f>'[1]ГРО ГГС'!C118/1000</f>
        <v>0.7</v>
      </c>
      <c r="I48" s="29">
        <f>'[1]ГРО ГГС'!D118/1000</f>
        <v>0.64422400000000002</v>
      </c>
      <c r="J48" s="51">
        <f t="shared" si="0"/>
        <v>5.5775999999999937E-2</v>
      </c>
      <c r="K48" s="27"/>
      <c r="L48" s="27"/>
      <c r="M48" s="21"/>
      <c r="P48" s="9"/>
    </row>
    <row r="49" spans="1:16" x14ac:dyDescent="0.2">
      <c r="A49" s="58"/>
      <c r="B49" s="53"/>
      <c r="C49" s="58"/>
      <c r="D49" s="10" t="s">
        <v>79</v>
      </c>
      <c r="E49" s="11"/>
      <c r="F49" s="28">
        <v>1365.55</v>
      </c>
      <c r="G49" s="53"/>
      <c r="H49" s="29">
        <f>'[1]ГРО ГГС'!C119/1000</f>
        <v>0.33</v>
      </c>
      <c r="I49" s="29">
        <f>'[1]ГРО ГГС'!D119/1000</f>
        <v>0.36866000000000004</v>
      </c>
      <c r="J49" s="51">
        <f t="shared" si="0"/>
        <v>-3.8660000000000028E-2</v>
      </c>
      <c r="K49" s="21"/>
      <c r="L49" s="21"/>
      <c r="M49" s="21"/>
      <c r="P49" s="9"/>
    </row>
    <row r="50" spans="1:16" ht="24" customHeight="1" x14ac:dyDescent="0.2">
      <c r="A50" s="58"/>
      <c r="B50" s="53"/>
      <c r="C50" s="58"/>
      <c r="D50" s="10" t="s">
        <v>80</v>
      </c>
      <c r="E50" s="11"/>
      <c r="F50" s="28">
        <v>1365.55</v>
      </c>
      <c r="G50" s="53" t="s">
        <v>29</v>
      </c>
      <c r="H50" s="29">
        <f>'[1]ГРО ГГС'!C120/1000</f>
        <v>0.114881</v>
      </c>
      <c r="I50" s="29">
        <f>'[1]ГРО ГГС'!D120/1000</f>
        <v>0.114881</v>
      </c>
      <c r="J50" s="51">
        <f t="shared" si="0"/>
        <v>0</v>
      </c>
      <c r="K50" s="21"/>
      <c r="L50" s="21"/>
      <c r="M50" s="21"/>
      <c r="P50" s="9"/>
    </row>
    <row r="51" spans="1:16" ht="38.25" x14ac:dyDescent="0.2">
      <c r="A51" s="58"/>
      <c r="B51" s="53"/>
      <c r="C51" s="58"/>
      <c r="D51" s="10" t="s">
        <v>81</v>
      </c>
      <c r="E51" s="11"/>
      <c r="F51" s="28">
        <v>1365.55</v>
      </c>
      <c r="G51" s="53"/>
      <c r="H51" s="29">
        <f>'[1]ГРО ГГС'!C121/1000</f>
        <v>4.0000000000000001E-3</v>
      </c>
      <c r="I51" s="29">
        <f>'[1]ГРО ГГС'!D121/1000</f>
        <v>4.0000000000000001E-3</v>
      </c>
      <c r="J51" s="51">
        <f t="shared" si="0"/>
        <v>0</v>
      </c>
      <c r="K51" s="21"/>
      <c r="L51" s="21"/>
      <c r="M51" s="21"/>
      <c r="P51" s="9"/>
    </row>
    <row r="52" spans="1:16" ht="38.25" x14ac:dyDescent="0.2">
      <c r="A52" s="58"/>
      <c r="B52" s="53"/>
      <c r="C52" s="58"/>
      <c r="D52" s="10" t="s">
        <v>82</v>
      </c>
      <c r="E52" s="11"/>
      <c r="F52" s="28">
        <v>1365.55</v>
      </c>
      <c r="G52" s="53"/>
      <c r="H52" s="29">
        <f>'[1]ГРО ГГС'!C122/1000</f>
        <v>3.6600000000000001E-4</v>
      </c>
      <c r="I52" s="29">
        <f>'[1]ГРО ГГС'!D122/1000</f>
        <v>3.6600000000000001E-4</v>
      </c>
      <c r="J52" s="51">
        <f t="shared" si="0"/>
        <v>0</v>
      </c>
      <c r="K52" s="21"/>
      <c r="L52" s="21"/>
      <c r="M52" s="21"/>
      <c r="P52" s="9"/>
    </row>
    <row r="53" spans="1:16" ht="25.5" x14ac:dyDescent="0.2">
      <c r="A53" s="58"/>
      <c r="B53" s="53"/>
      <c r="C53" s="58"/>
      <c r="D53" s="10" t="s">
        <v>83</v>
      </c>
      <c r="E53" s="11"/>
      <c r="F53" s="28">
        <v>2048.33</v>
      </c>
      <c r="G53" s="30" t="s">
        <v>84</v>
      </c>
      <c r="H53" s="29">
        <f>'[1]ГРО ГГС'!C123/1000</f>
        <v>2E-3</v>
      </c>
      <c r="I53" s="29">
        <f>'[1]ГРО ГГС'!D123/1000</f>
        <v>7.5000000000000002E-4</v>
      </c>
      <c r="J53" s="51">
        <f t="shared" si="0"/>
        <v>1.25E-3</v>
      </c>
      <c r="K53" s="21"/>
      <c r="L53" s="21"/>
      <c r="M53" s="21"/>
      <c r="P53" s="9"/>
    </row>
    <row r="54" spans="1:16" ht="12.75" customHeight="1" x14ac:dyDescent="0.2">
      <c r="A54" s="58"/>
      <c r="B54" s="59"/>
      <c r="C54" s="53" t="s">
        <v>85</v>
      </c>
      <c r="D54" s="10" t="s">
        <v>86</v>
      </c>
      <c r="E54" s="11"/>
      <c r="F54" s="12">
        <v>807.17</v>
      </c>
      <c r="G54" s="53" t="s">
        <v>87</v>
      </c>
      <c r="H54" s="31">
        <f>'[1]ГРО ГГС'!C87/1000</f>
        <v>0.35</v>
      </c>
      <c r="I54" s="31">
        <f>'[1]ГРО ГГС'!D87/1000</f>
        <v>0.313</v>
      </c>
      <c r="J54" s="51">
        <f t="shared" si="0"/>
        <v>3.6999999999999977E-2</v>
      </c>
      <c r="K54" s="27"/>
      <c r="L54" s="27"/>
      <c r="M54" s="21"/>
      <c r="P54" s="9"/>
    </row>
    <row r="55" spans="1:16" ht="12.75" customHeight="1" x14ac:dyDescent="0.2">
      <c r="A55" s="58"/>
      <c r="B55" s="59"/>
      <c r="C55" s="53"/>
      <c r="D55" s="10" t="s">
        <v>88</v>
      </c>
      <c r="E55" s="11"/>
      <c r="F55" s="12">
        <v>879.67</v>
      </c>
      <c r="G55" s="53"/>
      <c r="H55" s="31">
        <f>'[1]ГРО ГГС'!C88/1000</f>
        <v>2.5000000000000001E-2</v>
      </c>
      <c r="I55" s="31">
        <f>'[1]ГРО ГГС'!D88/1000</f>
        <v>2.9000000000000001E-2</v>
      </c>
      <c r="J55" s="51">
        <f t="shared" si="0"/>
        <v>-4.0000000000000001E-3</v>
      </c>
      <c r="K55" s="21"/>
      <c r="L55" s="21"/>
      <c r="M55" s="21"/>
      <c r="P55" s="9"/>
    </row>
    <row r="56" spans="1:16" ht="12.75" customHeight="1" x14ac:dyDescent="0.2">
      <c r="A56" s="58"/>
      <c r="B56" s="59"/>
      <c r="C56" s="53"/>
      <c r="D56" s="10" t="s">
        <v>89</v>
      </c>
      <c r="E56" s="11"/>
      <c r="F56" s="12">
        <v>879.67</v>
      </c>
      <c r="G56" s="53"/>
      <c r="H56" s="31">
        <f>'[1]ГРО ГГС'!C89/1000</f>
        <v>2.5000000000000001E-2</v>
      </c>
      <c r="I56" s="31">
        <f>'[1]ГРО ГГС'!D89/1000</f>
        <v>1.9E-2</v>
      </c>
      <c r="J56" s="51">
        <f t="shared" si="0"/>
        <v>6.0000000000000019E-3</v>
      </c>
      <c r="K56" s="21"/>
      <c r="L56" s="21"/>
      <c r="M56" s="21"/>
      <c r="P56" s="9"/>
    </row>
    <row r="57" spans="1:16" ht="25.5" customHeight="1" x14ac:dyDescent="0.2">
      <c r="A57" s="58"/>
      <c r="B57" s="59"/>
      <c r="C57" s="53"/>
      <c r="D57" s="10" t="s">
        <v>90</v>
      </c>
      <c r="E57" s="11"/>
      <c r="F57" s="12">
        <v>879.67</v>
      </c>
      <c r="G57" s="53"/>
      <c r="H57" s="31">
        <f>'[1]ГРО ГГС'!C90/1000</f>
        <v>0.02</v>
      </c>
      <c r="I57" s="31">
        <f>'[1]ГРО ГГС'!D90/1000</f>
        <v>1.6E-2</v>
      </c>
      <c r="J57" s="51">
        <f t="shared" si="0"/>
        <v>4.0000000000000001E-3</v>
      </c>
      <c r="K57" s="21"/>
      <c r="L57" s="21"/>
      <c r="M57" s="21"/>
      <c r="P57" s="9"/>
    </row>
    <row r="58" spans="1:16" ht="38.25" customHeight="1" x14ac:dyDescent="0.2">
      <c r="A58" s="58"/>
      <c r="B58" s="59"/>
      <c r="C58" s="53"/>
      <c r="D58" s="10" t="s">
        <v>91</v>
      </c>
      <c r="E58" s="11"/>
      <c r="F58" s="12">
        <v>589.98</v>
      </c>
      <c r="G58" s="53" t="s">
        <v>29</v>
      </c>
      <c r="H58" s="31">
        <f>'[1]ГРО ГГС'!C91/1000</f>
        <v>3.045E-3</v>
      </c>
      <c r="I58" s="31">
        <f>'[1]ГРО ГГС'!D91/1000</f>
        <v>3.045E-3</v>
      </c>
      <c r="J58" s="51">
        <f t="shared" si="0"/>
        <v>0</v>
      </c>
      <c r="K58" s="21"/>
      <c r="L58" s="21"/>
      <c r="M58" s="21"/>
      <c r="P58" s="9"/>
    </row>
    <row r="59" spans="1:16" ht="38.25" customHeight="1" x14ac:dyDescent="0.2">
      <c r="A59" s="58"/>
      <c r="B59" s="59"/>
      <c r="C59" s="53"/>
      <c r="D59" s="10" t="s">
        <v>92</v>
      </c>
      <c r="E59" s="11"/>
      <c r="F59" s="12">
        <v>589.98</v>
      </c>
      <c r="G59" s="53"/>
      <c r="H59" s="31">
        <f>'[1]ГРО ГГС'!C92/1000</f>
        <v>8.4999999999999995E-4</v>
      </c>
      <c r="I59" s="31">
        <f>'[1]ГРО ГГС'!D92/1000</f>
        <v>8.4999999999999995E-4</v>
      </c>
      <c r="J59" s="51">
        <f t="shared" si="0"/>
        <v>0</v>
      </c>
      <c r="K59" s="21"/>
      <c r="L59" s="21"/>
      <c r="M59" s="21"/>
      <c r="P59" s="9"/>
    </row>
    <row r="60" spans="1:16" ht="25.5" customHeight="1" x14ac:dyDescent="0.2">
      <c r="A60" s="58"/>
      <c r="B60" s="59"/>
      <c r="C60" s="53"/>
      <c r="D60" s="10" t="s">
        <v>93</v>
      </c>
      <c r="E60" s="11"/>
      <c r="F60" s="12">
        <v>589.98</v>
      </c>
      <c r="G60" s="53"/>
      <c r="H60" s="31">
        <f>'[1]ГРО ГГС'!C93/1000</f>
        <v>5.4500000000000002E-4</v>
      </c>
      <c r="I60" s="31">
        <f>'[1]ГРО ГГС'!D93/1000</f>
        <v>5.4500000000000002E-4</v>
      </c>
      <c r="J60" s="51">
        <f t="shared" si="0"/>
        <v>0</v>
      </c>
      <c r="K60" s="21"/>
      <c r="L60" s="21"/>
      <c r="M60" s="21"/>
      <c r="P60" s="16"/>
    </row>
    <row r="61" spans="1:16" x14ac:dyDescent="0.2">
      <c r="A61" s="58"/>
      <c r="B61" s="59"/>
      <c r="C61" s="53"/>
      <c r="D61" s="6" t="s">
        <v>94</v>
      </c>
      <c r="E61" s="16"/>
      <c r="F61" s="12"/>
      <c r="G61" s="6" t="s">
        <v>94</v>
      </c>
      <c r="H61" s="31">
        <f>'[1]ПЭНы Трансгаз'!C13</f>
        <v>1.2999999999999999E-2</v>
      </c>
      <c r="I61" s="31">
        <f>'[1]ПЭНы Трансгаз'!D13</f>
        <v>1.2324999999999999E-2</v>
      </c>
      <c r="J61" s="51">
        <f t="shared" si="0"/>
        <v>6.7500000000000025E-4</v>
      </c>
      <c r="K61" s="21"/>
      <c r="L61" s="21"/>
      <c r="M61" s="21"/>
      <c r="P61" s="9"/>
    </row>
    <row r="62" spans="1:16" x14ac:dyDescent="0.2">
      <c r="A62" s="58"/>
      <c r="B62" s="59"/>
      <c r="C62" s="53" t="s">
        <v>95</v>
      </c>
      <c r="D62" s="10" t="s">
        <v>96</v>
      </c>
      <c r="E62" s="11"/>
      <c r="F62" s="12">
        <v>807.17</v>
      </c>
      <c r="G62" s="53" t="s">
        <v>97</v>
      </c>
      <c r="H62" s="31">
        <f>'[1]ГРО ГГС'!C95/1000</f>
        <v>0.18298500000000001</v>
      </c>
      <c r="I62" s="31">
        <f>'[1]ГРО ГГС'!D95/1000</f>
        <v>0.26120299999999996</v>
      </c>
      <c r="J62" s="51">
        <f t="shared" si="0"/>
        <v>-7.8217999999999954E-2</v>
      </c>
      <c r="K62" s="27"/>
      <c r="L62" s="27"/>
      <c r="M62" s="21"/>
      <c r="P62" s="9"/>
    </row>
    <row r="63" spans="1:16" ht="25.5" x14ac:dyDescent="0.2">
      <c r="A63" s="58"/>
      <c r="B63" s="59"/>
      <c r="C63" s="53"/>
      <c r="D63" s="10" t="s">
        <v>98</v>
      </c>
      <c r="E63" s="11"/>
      <c r="F63" s="12">
        <v>807.17</v>
      </c>
      <c r="G63" s="53"/>
      <c r="H63" s="31">
        <f>'[1]ГРО ГГС'!C96/1000</f>
        <v>0.44610300000000003</v>
      </c>
      <c r="I63" s="31">
        <f>'[1]ГРО ГГС'!D96/1000</f>
        <v>0.18602000000000002</v>
      </c>
      <c r="J63" s="51">
        <f t="shared" si="0"/>
        <v>0.26008300000000001</v>
      </c>
      <c r="K63" s="27"/>
      <c r="L63" s="27"/>
      <c r="M63" s="21"/>
      <c r="P63" s="9"/>
    </row>
    <row r="64" spans="1:16" ht="25.5" x14ac:dyDescent="0.2">
      <c r="A64" s="58"/>
      <c r="B64" s="59"/>
      <c r="C64" s="53"/>
      <c r="D64" s="10" t="s">
        <v>99</v>
      </c>
      <c r="E64" s="11"/>
      <c r="F64" s="12">
        <v>589.98</v>
      </c>
      <c r="G64" s="53" t="s">
        <v>29</v>
      </c>
      <c r="H64" s="31">
        <f>'[1]ГРО ГГС'!C97/1000</f>
        <v>4.84E-4</v>
      </c>
      <c r="I64" s="31">
        <f>'[1]ГРО ГГС'!D97/1000</f>
        <v>4.84E-4</v>
      </c>
      <c r="J64" s="51">
        <f t="shared" si="0"/>
        <v>0</v>
      </c>
      <c r="K64" s="27"/>
      <c r="L64" s="27"/>
      <c r="M64" s="21"/>
      <c r="P64" s="9"/>
    </row>
    <row r="65" spans="1:16" ht="38.25" x14ac:dyDescent="0.2">
      <c r="A65" s="58"/>
      <c r="B65" s="59"/>
      <c r="C65" s="53"/>
      <c r="D65" s="10" t="s">
        <v>100</v>
      </c>
      <c r="E65" s="11"/>
      <c r="F65" s="12">
        <v>589.98</v>
      </c>
      <c r="G65" s="53"/>
      <c r="H65" s="31">
        <f>'[1]ГРО ГГС'!C98/1000</f>
        <v>1E-4</v>
      </c>
      <c r="I65" s="31">
        <f>'[1]ГРО ГГС'!D98/1000</f>
        <v>1E-4</v>
      </c>
      <c r="J65" s="51">
        <f t="shared" si="0"/>
        <v>0</v>
      </c>
      <c r="K65" s="21"/>
      <c r="L65" s="21"/>
      <c r="M65" s="21"/>
      <c r="P65" s="9"/>
    </row>
    <row r="66" spans="1:16" ht="12.75" customHeight="1" x14ac:dyDescent="0.2">
      <c r="A66" s="58"/>
      <c r="B66" s="59"/>
      <c r="C66" s="53" t="s">
        <v>101</v>
      </c>
      <c r="D66" s="10" t="s">
        <v>102</v>
      </c>
      <c r="E66" s="11"/>
      <c r="F66" s="12">
        <v>879.67</v>
      </c>
      <c r="G66" s="30" t="s">
        <v>97</v>
      </c>
      <c r="H66" s="14">
        <f>'[1]ГРО ГГС'!C107/1000</f>
        <v>7.0000000000000007E-2</v>
      </c>
      <c r="I66" s="14">
        <f>'[1]ГРО ГГС'!D107/1000</f>
        <v>4.4999999999999998E-2</v>
      </c>
      <c r="J66" s="51">
        <f t="shared" si="0"/>
        <v>2.5000000000000008E-2</v>
      </c>
      <c r="K66" s="27"/>
      <c r="L66" s="27"/>
      <c r="M66" s="21"/>
      <c r="P66" s="9"/>
    </row>
    <row r="67" spans="1:16" ht="25.5" x14ac:dyDescent="0.2">
      <c r="A67" s="58"/>
      <c r="B67" s="59"/>
      <c r="C67" s="53"/>
      <c r="D67" s="10" t="s">
        <v>103</v>
      </c>
      <c r="E67" s="11"/>
      <c r="F67" s="12">
        <v>589.98</v>
      </c>
      <c r="G67" s="30" t="s">
        <v>29</v>
      </c>
      <c r="H67" s="14">
        <f>'[1]ГРО ГГС'!C108/1000</f>
        <v>1.882E-3</v>
      </c>
      <c r="I67" s="14">
        <f>'[1]ГРО ГГС'!D108/1000</f>
        <v>1.882E-3</v>
      </c>
      <c r="J67" s="51">
        <f t="shared" si="0"/>
        <v>0</v>
      </c>
      <c r="K67" s="21"/>
      <c r="L67" s="21"/>
      <c r="M67" s="21"/>
      <c r="P67" s="16"/>
    </row>
    <row r="68" spans="1:16" x14ac:dyDescent="0.2">
      <c r="A68" s="58"/>
      <c r="B68" s="59"/>
      <c r="C68" s="53"/>
      <c r="D68" s="13" t="s">
        <v>94</v>
      </c>
      <c r="E68" s="16"/>
      <c r="F68" s="12">
        <v>835.21</v>
      </c>
      <c r="G68" s="6" t="s">
        <v>94</v>
      </c>
      <c r="H68" s="14">
        <f>'[1]ПЭНы Трансгаз'!C11</f>
        <v>8.9999999999999993E-3</v>
      </c>
      <c r="I68" s="14">
        <f>'[1]ПЭНы Трансгаз'!D11</f>
        <v>7.8469999999999998E-3</v>
      </c>
      <c r="J68" s="51">
        <f t="shared" si="0"/>
        <v>1.1529999999999995E-3</v>
      </c>
      <c r="K68" s="21"/>
      <c r="L68" s="21"/>
      <c r="M68" s="21"/>
      <c r="P68" s="32"/>
    </row>
    <row r="69" spans="1:16" ht="25.5" x14ac:dyDescent="0.2">
      <c r="A69" s="58"/>
      <c r="B69" s="59"/>
      <c r="C69" s="33" t="s">
        <v>104</v>
      </c>
      <c r="D69" s="10" t="s">
        <v>105</v>
      </c>
      <c r="E69" s="32"/>
      <c r="F69" s="12">
        <v>589.98</v>
      </c>
      <c r="G69" s="6" t="s">
        <v>29</v>
      </c>
      <c r="H69" s="14">
        <f>'[1]ГРО ГГС'!C110/1000</f>
        <v>8.4999999999999995E-4</v>
      </c>
      <c r="I69" s="14">
        <f>'[1]ГРО ГГС'!D110/1000</f>
        <v>8.4999999999999995E-4</v>
      </c>
      <c r="J69" s="51">
        <f t="shared" si="0"/>
        <v>0</v>
      </c>
      <c r="K69" s="27"/>
      <c r="L69" s="27"/>
      <c r="M69" s="21"/>
      <c r="P69" s="12"/>
    </row>
    <row r="70" spans="1:16" ht="25.5" x14ac:dyDescent="0.2">
      <c r="A70" s="58"/>
      <c r="B70" s="59"/>
      <c r="C70" s="57" t="s">
        <v>106</v>
      </c>
      <c r="D70" s="30" t="s">
        <v>107</v>
      </c>
      <c r="E70" s="12"/>
      <c r="F70" s="12">
        <v>807.17</v>
      </c>
      <c r="G70" s="6" t="s">
        <v>108</v>
      </c>
      <c r="H70" s="14">
        <f>'[1]ПЭНы Трансгаз'!C14</f>
        <v>0.1</v>
      </c>
      <c r="I70" s="14">
        <f>'[1]ПЭНы Трансгаз'!D14</f>
        <v>9.2421000000000003E-2</v>
      </c>
      <c r="J70" s="51">
        <f t="shared" si="0"/>
        <v>7.5790000000000024E-3</v>
      </c>
      <c r="K70" s="21"/>
      <c r="L70" s="21"/>
      <c r="M70" s="21"/>
      <c r="P70" s="12"/>
    </row>
    <row r="71" spans="1:16" x14ac:dyDescent="0.2">
      <c r="A71" s="58"/>
      <c r="B71" s="59"/>
      <c r="C71" s="57"/>
      <c r="D71" s="30" t="s">
        <v>94</v>
      </c>
      <c r="E71" s="12"/>
      <c r="F71" s="12">
        <v>835.21</v>
      </c>
      <c r="G71" s="6" t="s">
        <v>94</v>
      </c>
      <c r="H71" s="14">
        <f>'[1]ПЭНы Трансгаз'!C15</f>
        <v>1.2999999999999999E-2</v>
      </c>
      <c r="I71" s="14">
        <f>'[1]ПЭНы Трансгаз'!D15</f>
        <v>1.299E-2</v>
      </c>
      <c r="J71" s="51">
        <f t="shared" si="0"/>
        <v>9.9999999999995925E-6</v>
      </c>
      <c r="K71" s="21"/>
      <c r="L71" s="21"/>
      <c r="M71" s="21"/>
      <c r="P71" s="12"/>
    </row>
    <row r="72" spans="1:16" ht="25.5" x14ac:dyDescent="0.2">
      <c r="A72" s="58"/>
      <c r="B72" s="59"/>
      <c r="C72" s="57" t="s">
        <v>109</v>
      </c>
      <c r="D72" s="30" t="s">
        <v>107</v>
      </c>
      <c r="E72" s="12"/>
      <c r="F72" s="12">
        <v>879.67</v>
      </c>
      <c r="G72" s="6" t="s">
        <v>108</v>
      </c>
      <c r="H72" s="14">
        <f>'[1]ПЭНы Трансгаз'!C16</f>
        <v>0</v>
      </c>
      <c r="I72" s="14">
        <f>'[1]ПЭНы Трансгаз'!D16</f>
        <v>9.5921000000000006E-2</v>
      </c>
      <c r="J72" s="51">
        <f t="shared" si="0"/>
        <v>-9.5921000000000006E-2</v>
      </c>
      <c r="K72" s="21"/>
      <c r="L72" s="21"/>
      <c r="M72" s="21"/>
      <c r="P72" s="12"/>
    </row>
    <row r="73" spans="1:16" x14ac:dyDescent="0.2">
      <c r="A73" s="58"/>
      <c r="B73" s="59"/>
      <c r="C73" s="57"/>
      <c r="D73" s="30" t="s">
        <v>94</v>
      </c>
      <c r="E73" s="12"/>
      <c r="F73" s="12">
        <v>835.21</v>
      </c>
      <c r="G73" s="6" t="s">
        <v>94</v>
      </c>
      <c r="H73" s="14">
        <f>'[1]ПЭНы Трансгаз'!C17</f>
        <v>1.2E-2</v>
      </c>
      <c r="I73" s="14">
        <f>'[1]ПЭНы Трансгаз'!D17</f>
        <v>1.485E-2</v>
      </c>
      <c r="J73" s="51">
        <f t="shared" si="0"/>
        <v>-2.8500000000000001E-3</v>
      </c>
      <c r="K73" s="21"/>
      <c r="L73" s="21"/>
      <c r="M73" s="21"/>
      <c r="P73" s="12"/>
    </row>
    <row r="74" spans="1:16" ht="25.5" x14ac:dyDescent="0.2">
      <c r="A74" s="58"/>
      <c r="B74" s="59"/>
      <c r="C74" s="57" t="s">
        <v>110</v>
      </c>
      <c r="D74" s="30" t="s">
        <v>107</v>
      </c>
      <c r="E74" s="12"/>
      <c r="F74" s="12">
        <v>879.67</v>
      </c>
      <c r="G74" s="6" t="s">
        <v>108</v>
      </c>
      <c r="H74" s="14">
        <f>'[1]ПЭНы Трансгаз'!C18</f>
        <v>0</v>
      </c>
      <c r="I74" s="14">
        <f>'[1]ПЭНы Трансгаз'!D18</f>
        <v>0</v>
      </c>
      <c r="J74" s="51">
        <f t="shared" si="0"/>
        <v>0</v>
      </c>
      <c r="K74" s="21"/>
      <c r="L74" s="21"/>
      <c r="M74" s="21"/>
      <c r="P74" s="12"/>
    </row>
    <row r="75" spans="1:16" x14ac:dyDescent="0.2">
      <c r="A75" s="58"/>
      <c r="B75" s="59"/>
      <c r="C75" s="57"/>
      <c r="D75" s="30" t="s">
        <v>94</v>
      </c>
      <c r="E75" s="12"/>
      <c r="F75" s="12"/>
      <c r="G75" s="6" t="s">
        <v>94</v>
      </c>
      <c r="H75" s="14">
        <f>'[1]ПЭНы Трансгаз'!C19</f>
        <v>8.0000000000000002E-3</v>
      </c>
      <c r="I75" s="14">
        <f>'[1]ПЭНы Трансгаз'!D19</f>
        <v>7.2039999999999995E-3</v>
      </c>
      <c r="J75" s="51">
        <f t="shared" si="0"/>
        <v>7.960000000000007E-4</v>
      </c>
      <c r="K75" s="21"/>
      <c r="L75" s="21"/>
      <c r="M75" s="21"/>
      <c r="P75" s="9"/>
    </row>
    <row r="76" spans="1:16" ht="15" customHeight="1" x14ac:dyDescent="0.2">
      <c r="A76" s="54">
        <v>6</v>
      </c>
      <c r="B76" s="53" t="s">
        <v>111</v>
      </c>
      <c r="C76" s="58" t="s">
        <v>112</v>
      </c>
      <c r="D76" s="6" t="s">
        <v>113</v>
      </c>
      <c r="E76" s="11"/>
      <c r="F76" s="12">
        <v>589.98</v>
      </c>
      <c r="G76" s="52" t="s">
        <v>114</v>
      </c>
      <c r="H76" s="14">
        <f>'[1]ГРО ГГС'!C27/1000</f>
        <v>1.5650390000000001</v>
      </c>
      <c r="I76" s="14">
        <f>'[1]ГРО ГГС'!D27/1000</f>
        <v>1.124182</v>
      </c>
      <c r="J76" s="51">
        <f t="shared" si="0"/>
        <v>0.44085700000000005</v>
      </c>
      <c r="K76" s="27"/>
      <c r="L76" s="27"/>
      <c r="M76" s="21"/>
      <c r="P76" s="9"/>
    </row>
    <row r="77" spans="1:16" x14ac:dyDescent="0.2">
      <c r="A77" s="55"/>
      <c r="B77" s="53"/>
      <c r="C77" s="58"/>
      <c r="D77" s="6" t="s">
        <v>115</v>
      </c>
      <c r="E77" s="11"/>
      <c r="F77" s="12">
        <v>807.17</v>
      </c>
      <c r="G77" s="52"/>
      <c r="H77" s="14">
        <f>'[1]ГРО ГГС'!C28/1000</f>
        <v>0.45417200000000002</v>
      </c>
      <c r="I77" s="14">
        <f>'[1]ГРО ГГС'!D28/1000</f>
        <v>0.499774</v>
      </c>
      <c r="J77" s="51">
        <f t="shared" si="0"/>
        <v>-4.5601999999999976E-2</v>
      </c>
      <c r="K77" s="21"/>
      <c r="L77" s="21"/>
      <c r="M77" s="21"/>
      <c r="P77" s="9"/>
    </row>
    <row r="78" spans="1:16" x14ac:dyDescent="0.2">
      <c r="A78" s="55"/>
      <c r="B78" s="53"/>
      <c r="C78" s="58"/>
      <c r="D78" s="6" t="s">
        <v>116</v>
      </c>
      <c r="E78" s="11"/>
      <c r="F78" s="12">
        <v>807.17</v>
      </c>
      <c r="G78" s="52"/>
      <c r="H78" s="14">
        <f>'[1]ГРО ГГС'!C29/1000</f>
        <v>0.38941399999999998</v>
      </c>
      <c r="I78" s="14">
        <f>'[1]ГРО ГГС'!D29/1000</f>
        <v>0.39428500000000005</v>
      </c>
      <c r="J78" s="51">
        <f t="shared" si="0"/>
        <v>-4.8710000000000697E-3</v>
      </c>
      <c r="K78" s="21"/>
      <c r="L78" s="21"/>
      <c r="M78" s="21"/>
      <c r="P78" s="9"/>
    </row>
    <row r="79" spans="1:16" x14ac:dyDescent="0.2">
      <c r="A79" s="55"/>
      <c r="B79" s="53"/>
      <c r="C79" s="58"/>
      <c r="D79" s="6" t="s">
        <v>117</v>
      </c>
      <c r="E79" s="11"/>
      <c r="F79" s="12">
        <v>807.17</v>
      </c>
      <c r="G79" s="52"/>
      <c r="H79" s="14">
        <f>'[1]ГРО ГГС'!C30/1000</f>
        <v>0.35340699999999997</v>
      </c>
      <c r="I79" s="14">
        <f>'[1]ГРО ГГС'!D30/1000</f>
        <v>0.26650400000000002</v>
      </c>
      <c r="J79" s="51">
        <f t="shared" si="0"/>
        <v>8.6902999999999953E-2</v>
      </c>
      <c r="K79" s="21"/>
      <c r="L79" s="21"/>
      <c r="M79" s="21"/>
      <c r="P79" s="9"/>
    </row>
    <row r="80" spans="1:16" x14ac:dyDescent="0.2">
      <c r="A80" s="55"/>
      <c r="B80" s="53"/>
      <c r="C80" s="58"/>
      <c r="D80" s="6" t="s">
        <v>118</v>
      </c>
      <c r="E80" s="11"/>
      <c r="F80" s="12">
        <v>807.17</v>
      </c>
      <c r="G80" s="52"/>
      <c r="H80" s="14">
        <f>'[1]ГРО ГГС'!C31/1000</f>
        <v>0.179921</v>
      </c>
      <c r="I80" s="14">
        <f>'[1]ГРО ГГС'!D31/1000</f>
        <v>0.266733</v>
      </c>
      <c r="J80" s="51">
        <f t="shared" si="0"/>
        <v>-8.6812E-2</v>
      </c>
      <c r="K80" s="21"/>
      <c r="L80" s="21"/>
      <c r="M80" s="21"/>
      <c r="P80" s="9"/>
    </row>
    <row r="81" spans="1:16" x14ac:dyDescent="0.2">
      <c r="A81" s="55"/>
      <c r="B81" s="53"/>
      <c r="C81" s="58"/>
      <c r="D81" s="6" t="s">
        <v>119</v>
      </c>
      <c r="E81" s="11"/>
      <c r="F81" s="12">
        <v>807.17</v>
      </c>
      <c r="G81" s="52"/>
      <c r="H81" s="14">
        <f>'[1]ГРО ГГС'!C32/1000</f>
        <v>0.20924000000000001</v>
      </c>
      <c r="I81" s="14">
        <f>'[1]ГРО ГГС'!D32/1000</f>
        <v>0.29249400000000003</v>
      </c>
      <c r="J81" s="51">
        <f t="shared" ref="J81:J144" si="1">H81-I81</f>
        <v>-8.3254000000000022E-2</v>
      </c>
      <c r="K81" s="21"/>
      <c r="L81" s="21"/>
      <c r="M81" s="21"/>
      <c r="P81" s="9"/>
    </row>
    <row r="82" spans="1:16" x14ac:dyDescent="0.2">
      <c r="A82" s="55"/>
      <c r="B82" s="53"/>
      <c r="C82" s="58"/>
      <c r="D82" s="6" t="s">
        <v>120</v>
      </c>
      <c r="E82" s="11"/>
      <c r="F82" s="12">
        <v>807.17</v>
      </c>
      <c r="G82" s="52"/>
      <c r="H82" s="14">
        <f>'[1]ГРО ГГС'!C33/1000</f>
        <v>0.12897</v>
      </c>
      <c r="I82" s="14">
        <f>'[1]ГРО ГГС'!D33/1000</f>
        <v>0.16858899999999999</v>
      </c>
      <c r="J82" s="51">
        <f t="shared" si="1"/>
        <v>-3.9618999999999988E-2</v>
      </c>
      <c r="K82" s="21"/>
      <c r="L82" s="21"/>
      <c r="M82" s="21"/>
      <c r="P82" s="9"/>
    </row>
    <row r="83" spans="1:16" x14ac:dyDescent="0.2">
      <c r="A83" s="55"/>
      <c r="B83" s="53"/>
      <c r="C83" s="58"/>
      <c r="D83" s="6" t="s">
        <v>121</v>
      </c>
      <c r="E83" s="11"/>
      <c r="F83" s="12">
        <v>879.67</v>
      </c>
      <c r="G83" s="52"/>
      <c r="H83" s="14">
        <f>'[1]ГРО ГГС'!C34/1000</f>
        <v>5.3984999999999998E-2</v>
      </c>
      <c r="I83" s="14">
        <f>'[1]ГРО ГГС'!D34/1000</f>
        <v>4.9313999999999997E-2</v>
      </c>
      <c r="J83" s="51">
        <f t="shared" si="1"/>
        <v>4.6710000000000015E-3</v>
      </c>
      <c r="K83" s="21"/>
      <c r="L83" s="21"/>
      <c r="M83" s="21"/>
      <c r="P83" s="9"/>
    </row>
    <row r="84" spans="1:16" ht="12.75" customHeight="1" x14ac:dyDescent="0.2">
      <c r="A84" s="55"/>
      <c r="B84" s="53"/>
      <c r="C84" s="58"/>
      <c r="D84" s="6" t="s">
        <v>122</v>
      </c>
      <c r="E84" s="11"/>
      <c r="F84" s="12">
        <v>835.21</v>
      </c>
      <c r="G84" s="6" t="s">
        <v>122</v>
      </c>
      <c r="H84" s="14">
        <f>'[1]ГРО ГГС'!C35/1000</f>
        <v>0.123654</v>
      </c>
      <c r="I84" s="14">
        <f>'[1]ГРО ГГС'!D35/1000</f>
        <v>0.123349</v>
      </c>
      <c r="J84" s="51">
        <f t="shared" si="1"/>
        <v>3.0499999999999972E-4</v>
      </c>
      <c r="K84" s="34"/>
      <c r="L84" s="34"/>
      <c r="M84" s="21"/>
      <c r="P84" s="9"/>
    </row>
    <row r="85" spans="1:16" x14ac:dyDescent="0.2">
      <c r="A85" s="55"/>
      <c r="B85" s="53"/>
      <c r="C85" s="58"/>
      <c r="D85" s="6" t="s">
        <v>123</v>
      </c>
      <c r="E85" s="11"/>
      <c r="F85" s="12">
        <v>879.67</v>
      </c>
      <c r="G85" s="53" t="s">
        <v>63</v>
      </c>
      <c r="H85" s="14">
        <f>'[1]ГРО ГГС'!C36/1000</f>
        <v>2.8000000000000001E-2</v>
      </c>
      <c r="I85" s="14">
        <f>'[1]ГРО ГГС'!D36/1000</f>
        <v>2.2214999999999999E-2</v>
      </c>
      <c r="J85" s="51">
        <f t="shared" si="1"/>
        <v>5.7850000000000019E-3</v>
      </c>
      <c r="K85" s="34"/>
      <c r="L85" s="35"/>
      <c r="M85" s="21"/>
      <c r="P85" s="9"/>
    </row>
    <row r="86" spans="1:16" x14ac:dyDescent="0.2">
      <c r="A86" s="55"/>
      <c r="B86" s="53"/>
      <c r="C86" s="58"/>
      <c r="D86" s="6" t="s">
        <v>124</v>
      </c>
      <c r="E86" s="11"/>
      <c r="F86" s="12">
        <v>908.58</v>
      </c>
      <c r="G86" s="53"/>
      <c r="H86" s="14">
        <f>'[1]ГРО ГГС'!C37/1000</f>
        <v>6.0000000000000001E-3</v>
      </c>
      <c r="I86" s="14">
        <f>'[1]ГРО ГГС'!D37/1000</f>
        <v>5.0220000000000004E-3</v>
      </c>
      <c r="J86" s="51">
        <f t="shared" si="1"/>
        <v>9.779999999999997E-4</v>
      </c>
      <c r="K86" s="35"/>
      <c r="L86" s="35"/>
      <c r="M86" s="21"/>
      <c r="P86" s="9"/>
    </row>
    <row r="87" spans="1:16" x14ac:dyDescent="0.2">
      <c r="A87" s="55"/>
      <c r="B87" s="53"/>
      <c r="C87" s="58"/>
      <c r="D87" s="6" t="s">
        <v>125</v>
      </c>
      <c r="E87" s="11"/>
      <c r="F87" s="12">
        <v>908.58</v>
      </c>
      <c r="G87" s="53"/>
      <c r="H87" s="14">
        <f>'[1]ГРО ГГС'!C38/1000</f>
        <v>4.4999999999999997E-3</v>
      </c>
      <c r="I87" s="14">
        <f>'[1]ГРО ГГС'!D38/1000</f>
        <v>4.5170000000000002E-3</v>
      </c>
      <c r="J87" s="51">
        <f t="shared" si="1"/>
        <v>-1.7000000000000522E-5</v>
      </c>
      <c r="K87" s="35"/>
      <c r="L87" s="35"/>
      <c r="M87" s="21"/>
      <c r="P87" s="9"/>
    </row>
    <row r="88" spans="1:16" x14ac:dyDescent="0.2">
      <c r="A88" s="55"/>
      <c r="B88" s="53"/>
      <c r="C88" s="58"/>
      <c r="D88" s="6" t="s">
        <v>126</v>
      </c>
      <c r="E88" s="11"/>
      <c r="F88" s="12">
        <v>908.58</v>
      </c>
      <c r="G88" s="53"/>
      <c r="H88" s="14">
        <f>'[1]ГРО ГГС'!C39/1000</f>
        <v>4.7999999999999996E-3</v>
      </c>
      <c r="I88" s="14">
        <f>'[1]ГРО ГГС'!D39/1000</f>
        <v>4.2259999999999997E-3</v>
      </c>
      <c r="J88" s="51">
        <f t="shared" si="1"/>
        <v>5.7399999999999986E-4</v>
      </c>
      <c r="K88" s="35"/>
      <c r="L88" s="35"/>
      <c r="M88" s="21"/>
      <c r="P88" s="9"/>
    </row>
    <row r="89" spans="1:16" x14ac:dyDescent="0.2">
      <c r="A89" s="55"/>
      <c r="B89" s="53"/>
      <c r="C89" s="58"/>
      <c r="D89" s="6" t="s">
        <v>127</v>
      </c>
      <c r="E89" s="11"/>
      <c r="F89" s="12">
        <v>908.58</v>
      </c>
      <c r="G89" s="53"/>
      <c r="H89" s="14">
        <f>'[1]ГРО ГГС'!C40/1000</f>
        <v>2.8E-3</v>
      </c>
      <c r="I89" s="14">
        <f>'[1]ГРО ГГС'!D40/1000</f>
        <v>2.7460000000000002E-3</v>
      </c>
      <c r="J89" s="51">
        <f t="shared" si="1"/>
        <v>5.3999999999999795E-5</v>
      </c>
      <c r="K89" s="35"/>
      <c r="L89" s="35"/>
      <c r="M89" s="21"/>
      <c r="P89" s="9"/>
    </row>
    <row r="90" spans="1:16" x14ac:dyDescent="0.2">
      <c r="A90" s="55"/>
      <c r="B90" s="53"/>
      <c r="C90" s="58"/>
      <c r="D90" s="6" t="s">
        <v>128</v>
      </c>
      <c r="E90" s="11"/>
      <c r="F90" s="12">
        <v>908.58</v>
      </c>
      <c r="G90" s="53"/>
      <c r="H90" s="14">
        <f>'[1]ГРО ГГС'!C41/1000</f>
        <v>3.0000000000000001E-3</v>
      </c>
      <c r="I90" s="14">
        <f>'[1]ГРО ГГС'!D41/1000</f>
        <v>3.0619999999999996E-3</v>
      </c>
      <c r="J90" s="51">
        <f t="shared" si="1"/>
        <v>-6.1999999999999555E-5</v>
      </c>
      <c r="K90" s="35"/>
      <c r="L90" s="35"/>
      <c r="M90" s="21"/>
      <c r="P90" s="9"/>
    </row>
    <row r="91" spans="1:16" x14ac:dyDescent="0.2">
      <c r="A91" s="55"/>
      <c r="B91" s="53"/>
      <c r="C91" s="58"/>
      <c r="D91" s="6" t="s">
        <v>129</v>
      </c>
      <c r="E91" s="11"/>
      <c r="F91" s="12">
        <v>908.58</v>
      </c>
      <c r="G91" s="53"/>
      <c r="H91" s="14">
        <f>'[1]ГРО ГГС'!C42/1000</f>
        <v>4.0000000000000001E-3</v>
      </c>
      <c r="I91" s="14">
        <f>'[1]ГРО ГГС'!D42/1000</f>
        <v>2.5870000000000003E-3</v>
      </c>
      <c r="J91" s="51">
        <f t="shared" si="1"/>
        <v>1.4129999999999998E-3</v>
      </c>
      <c r="K91" s="35"/>
      <c r="L91" s="35"/>
      <c r="M91" s="21"/>
      <c r="P91" s="9"/>
    </row>
    <row r="92" spans="1:16" ht="25.5" x14ac:dyDescent="0.2">
      <c r="A92" s="55"/>
      <c r="B92" s="53"/>
      <c r="C92" s="58"/>
      <c r="D92" s="6" t="s">
        <v>130</v>
      </c>
      <c r="E92" s="11"/>
      <c r="F92" s="12">
        <v>908.58</v>
      </c>
      <c r="G92" s="53"/>
      <c r="H92" s="14">
        <f>'[1]ГРО ГГС'!C43/1000</f>
        <v>2E-3</v>
      </c>
      <c r="I92" s="14">
        <f>'[1]ГРО ГГС'!D43/1000</f>
        <v>1.8600000000000001E-3</v>
      </c>
      <c r="J92" s="51">
        <f t="shared" si="1"/>
        <v>1.3999999999999993E-4</v>
      </c>
      <c r="K92" s="35"/>
      <c r="L92" s="35"/>
      <c r="M92" s="21"/>
      <c r="P92" s="9"/>
    </row>
    <row r="93" spans="1:16" x14ac:dyDescent="0.2">
      <c r="A93" s="55"/>
      <c r="B93" s="53"/>
      <c r="C93" s="58"/>
      <c r="D93" s="6" t="s">
        <v>131</v>
      </c>
      <c r="E93" s="11"/>
      <c r="F93" s="12">
        <v>908.58</v>
      </c>
      <c r="G93" s="53"/>
      <c r="H93" s="14">
        <f>'[1]ГРО ГГС'!C44/1000</f>
        <v>2.5000000000000001E-3</v>
      </c>
      <c r="I93" s="14">
        <f>'[1]ГРО ГГС'!D44/1000</f>
        <v>1.3649999999999999E-3</v>
      </c>
      <c r="J93" s="51">
        <f t="shared" si="1"/>
        <v>1.1350000000000002E-3</v>
      </c>
      <c r="K93" s="35"/>
      <c r="L93" s="35"/>
      <c r="M93" s="21"/>
      <c r="P93" s="9"/>
    </row>
    <row r="94" spans="1:16" x14ac:dyDescent="0.2">
      <c r="A94" s="55"/>
      <c r="B94" s="53"/>
      <c r="C94" s="58"/>
      <c r="D94" s="6" t="s">
        <v>132</v>
      </c>
      <c r="E94" s="11"/>
      <c r="F94" s="12">
        <v>908.58</v>
      </c>
      <c r="G94" s="53"/>
      <c r="H94" s="14">
        <f>'[1]ГРО ГГС'!C45/1000</f>
        <v>3.0000000000000001E-3</v>
      </c>
      <c r="I94" s="14">
        <f>'[1]ГРО ГГС'!D45/1000</f>
        <v>0</v>
      </c>
      <c r="J94" s="51">
        <f t="shared" si="1"/>
        <v>3.0000000000000001E-3</v>
      </c>
      <c r="K94" s="35"/>
      <c r="L94" s="35"/>
      <c r="M94" s="21"/>
      <c r="P94" s="9"/>
    </row>
    <row r="95" spans="1:16" ht="12.75" customHeight="1" x14ac:dyDescent="0.2">
      <c r="A95" s="55"/>
      <c r="B95" s="53"/>
      <c r="C95" s="58"/>
      <c r="D95" s="6" t="s">
        <v>133</v>
      </c>
      <c r="E95" s="11"/>
      <c r="F95" s="12">
        <v>879.67</v>
      </c>
      <c r="G95" s="6" t="s">
        <v>134</v>
      </c>
      <c r="H95" s="14">
        <f>'[1]ГРО ГГС'!C46/1000</f>
        <v>3.7999999999999999E-2</v>
      </c>
      <c r="I95" s="14">
        <f>'[1]ГРО ГГС'!D46/1000</f>
        <v>3.4667000000000003E-2</v>
      </c>
      <c r="J95" s="51">
        <f t="shared" si="1"/>
        <v>3.3329999999999957E-3</v>
      </c>
      <c r="K95" s="35"/>
      <c r="L95" s="35"/>
      <c r="M95" s="21"/>
      <c r="P95" s="9"/>
    </row>
    <row r="96" spans="1:16" ht="25.5" x14ac:dyDescent="0.2">
      <c r="A96" s="55"/>
      <c r="B96" s="53"/>
      <c r="C96" s="58"/>
      <c r="D96" s="6" t="s">
        <v>135</v>
      </c>
      <c r="E96" s="11"/>
      <c r="F96" s="12">
        <v>589.98</v>
      </c>
      <c r="G96" s="53" t="s">
        <v>29</v>
      </c>
      <c r="H96" s="14">
        <f>'[1]ГРО ГГС'!C47/1000</f>
        <v>8.5509999999999996E-3</v>
      </c>
      <c r="I96" s="14">
        <f>'[1]ГРО ГГС'!D47/1000</f>
        <v>8.5509999999999996E-3</v>
      </c>
      <c r="J96" s="51">
        <f t="shared" si="1"/>
        <v>0</v>
      </c>
      <c r="K96" s="35"/>
      <c r="L96" s="35"/>
      <c r="M96" s="21"/>
      <c r="P96" s="9"/>
    </row>
    <row r="97" spans="1:16" ht="38.25" x14ac:dyDescent="0.2">
      <c r="A97" s="55"/>
      <c r="B97" s="53"/>
      <c r="C97" s="58"/>
      <c r="D97" s="6" t="s">
        <v>136</v>
      </c>
      <c r="E97" s="11"/>
      <c r="F97" s="12">
        <v>589.98</v>
      </c>
      <c r="G97" s="53"/>
      <c r="H97" s="14">
        <f>'[1]ГРО ГГС'!C48/1000</f>
        <v>5.0499999999999998E-3</v>
      </c>
      <c r="I97" s="14">
        <f>'[1]ГРО ГГС'!D48/1000</f>
        <v>5.0499999999999998E-3</v>
      </c>
      <c r="J97" s="51">
        <f t="shared" si="1"/>
        <v>0</v>
      </c>
      <c r="K97" s="35"/>
      <c r="L97" s="35"/>
      <c r="M97" s="21"/>
      <c r="P97" s="9"/>
    </row>
    <row r="98" spans="1:16" ht="38.25" x14ac:dyDescent="0.2">
      <c r="A98" s="55"/>
      <c r="B98" s="53"/>
      <c r="C98" s="58"/>
      <c r="D98" s="6" t="s">
        <v>137</v>
      </c>
      <c r="E98" s="11"/>
      <c r="F98" s="12">
        <v>589.98</v>
      </c>
      <c r="G98" s="53"/>
      <c r="H98" s="14">
        <f>'[1]ГРО ГГС'!C49/1000</f>
        <v>1.3500000000000001E-3</v>
      </c>
      <c r="I98" s="14">
        <f>'[1]ГРО ГГС'!D49/1000</f>
        <v>1.3500000000000001E-3</v>
      </c>
      <c r="J98" s="51">
        <f t="shared" si="1"/>
        <v>0</v>
      </c>
      <c r="K98" s="35"/>
      <c r="L98" s="35"/>
      <c r="M98" s="21"/>
      <c r="P98" s="9"/>
    </row>
    <row r="99" spans="1:16" ht="25.5" x14ac:dyDescent="0.2">
      <c r="A99" s="55"/>
      <c r="B99" s="53"/>
      <c r="C99" s="58"/>
      <c r="D99" s="6" t="s">
        <v>138</v>
      </c>
      <c r="E99" s="11"/>
      <c r="F99" s="12">
        <v>908.58</v>
      </c>
      <c r="G99" s="53" t="s">
        <v>139</v>
      </c>
      <c r="H99" s="14">
        <f>'[1]ГРО ГГС'!C50/1000</f>
        <v>3.2000000000000002E-3</v>
      </c>
      <c r="I99" s="14">
        <f>'[1]ГРО ГГС'!D50/1000</f>
        <v>4.7190000000000001E-3</v>
      </c>
      <c r="J99" s="51">
        <f t="shared" si="1"/>
        <v>-1.519E-3</v>
      </c>
      <c r="K99" s="35"/>
      <c r="L99" s="35"/>
      <c r="M99" s="21"/>
      <c r="P99" s="9"/>
    </row>
    <row r="100" spans="1:16" ht="25.5" x14ac:dyDescent="0.2">
      <c r="A100" s="55"/>
      <c r="B100" s="53"/>
      <c r="C100" s="58"/>
      <c r="D100" s="6" t="s">
        <v>140</v>
      </c>
      <c r="E100" s="11"/>
      <c r="F100" s="12">
        <v>937.56</v>
      </c>
      <c r="G100" s="53"/>
      <c r="H100" s="14">
        <f>'[1]ГРО ГГС'!C51/1000</f>
        <v>8.9999999999999998E-4</v>
      </c>
      <c r="I100" s="14">
        <f>'[1]ГРО ГГС'!D51/1000</f>
        <v>1.256E-3</v>
      </c>
      <c r="J100" s="51">
        <f t="shared" si="1"/>
        <v>-3.5599999999999998E-4</v>
      </c>
      <c r="K100" s="35"/>
      <c r="L100" s="35"/>
      <c r="M100" s="21"/>
      <c r="P100" s="9"/>
    </row>
    <row r="101" spans="1:16" ht="25.5" x14ac:dyDescent="0.2">
      <c r="A101" s="55"/>
      <c r="B101" s="53"/>
      <c r="C101" s="58"/>
      <c r="D101" s="6" t="s">
        <v>141</v>
      </c>
      <c r="E101" s="11"/>
      <c r="F101" s="12">
        <v>908.58</v>
      </c>
      <c r="G101" s="6" t="s">
        <v>142</v>
      </c>
      <c r="H101" s="14">
        <f>'[1]ГРО ГГС'!C52/1000</f>
        <v>7.1999999999999998E-3</v>
      </c>
      <c r="I101" s="14">
        <f>'[1]ГРО ГГС'!D52/1000</f>
        <v>7.1999999999999998E-3</v>
      </c>
      <c r="J101" s="51">
        <f t="shared" si="1"/>
        <v>0</v>
      </c>
      <c r="K101" s="35"/>
      <c r="L101" s="35"/>
      <c r="M101" s="21"/>
      <c r="P101" s="9"/>
    </row>
    <row r="102" spans="1:16" x14ac:dyDescent="0.2">
      <c r="A102" s="55"/>
      <c r="B102" s="53"/>
      <c r="C102" s="58"/>
      <c r="D102" s="6" t="s">
        <v>143</v>
      </c>
      <c r="E102" s="11"/>
      <c r="F102" s="12">
        <v>908.58</v>
      </c>
      <c r="G102" s="53" t="s">
        <v>144</v>
      </c>
      <c r="H102" s="14">
        <f>'[1]ГРО ГГС'!C53/1000</f>
        <v>1.1999999999999999E-3</v>
      </c>
      <c r="I102" s="14">
        <f>'[1]ГРО ГГС'!D53/1000</f>
        <v>2.6019999999999997E-3</v>
      </c>
      <c r="J102" s="51">
        <f t="shared" si="1"/>
        <v>-1.4019999999999998E-3</v>
      </c>
      <c r="K102" s="35"/>
      <c r="L102" s="35"/>
      <c r="M102" s="21"/>
      <c r="P102" s="9"/>
    </row>
    <row r="103" spans="1:16" ht="24" x14ac:dyDescent="0.2">
      <c r="A103" s="55"/>
      <c r="B103" s="53"/>
      <c r="C103" s="58"/>
      <c r="D103" s="36" t="s">
        <v>145</v>
      </c>
      <c r="E103" s="11"/>
      <c r="F103" s="12">
        <v>908.58</v>
      </c>
      <c r="G103" s="53"/>
      <c r="H103" s="14">
        <f>'[1]ГРО ГГС'!C54/1000</f>
        <v>0</v>
      </c>
      <c r="I103" s="14">
        <f>'[1]ГРО ГГС'!D54/1000</f>
        <v>0</v>
      </c>
      <c r="J103" s="51">
        <f t="shared" si="1"/>
        <v>0</v>
      </c>
      <c r="K103" s="35"/>
      <c r="L103" s="35"/>
      <c r="M103" s="21"/>
      <c r="P103" s="9"/>
    </row>
    <row r="104" spans="1:16" x14ac:dyDescent="0.2">
      <c r="A104" s="55"/>
      <c r="B104" s="53"/>
      <c r="C104" s="58"/>
      <c r="D104" s="6" t="s">
        <v>146</v>
      </c>
      <c r="E104" s="11"/>
      <c r="F104" s="12">
        <v>908.58</v>
      </c>
      <c r="G104" s="53"/>
      <c r="H104" s="14">
        <f>'[1]ГРО ГГС'!C55/1000</f>
        <v>1E-3</v>
      </c>
      <c r="I104" s="14">
        <f>'[1]ГРО ГГС'!D55/1000</f>
        <v>1.049E-3</v>
      </c>
      <c r="J104" s="51">
        <f t="shared" si="1"/>
        <v>-4.8999999999999998E-5</v>
      </c>
      <c r="K104" s="35"/>
      <c r="L104" s="35"/>
      <c r="M104" s="21"/>
      <c r="P104" s="9"/>
    </row>
    <row r="105" spans="1:16" x14ac:dyDescent="0.2">
      <c r="A105" s="55"/>
      <c r="B105" s="53"/>
      <c r="C105" s="58"/>
      <c r="D105" s="6" t="s">
        <v>147</v>
      </c>
      <c r="E105" s="11"/>
      <c r="F105" s="12">
        <v>908.58</v>
      </c>
      <c r="G105" s="37" t="s">
        <v>148</v>
      </c>
      <c r="H105" s="14">
        <f>'[1]ГРО ГГС'!C56/1000</f>
        <v>3.0000000000000001E-3</v>
      </c>
      <c r="I105" s="14">
        <f>'[1]ГРО ГГС'!D56/1000</f>
        <v>3.4300000000000003E-3</v>
      </c>
      <c r="J105" s="51">
        <f t="shared" si="1"/>
        <v>-4.3000000000000026E-4</v>
      </c>
      <c r="K105" s="35"/>
      <c r="L105" s="35"/>
      <c r="M105" s="21"/>
      <c r="P105" s="9"/>
    </row>
    <row r="106" spans="1:16" ht="25.5" x14ac:dyDescent="0.2">
      <c r="A106" s="55"/>
      <c r="B106" s="53"/>
      <c r="C106" s="58"/>
      <c r="D106" s="6" t="s">
        <v>149</v>
      </c>
      <c r="E106" s="11"/>
      <c r="F106" s="12">
        <v>908.58</v>
      </c>
      <c r="G106" s="53" t="s">
        <v>150</v>
      </c>
      <c r="H106" s="14">
        <f>'[1]ГРО ГГС'!C57/1000</f>
        <v>1.5E-3</v>
      </c>
      <c r="I106" s="14">
        <f>'[1]ГРО ГГС'!D57/1000</f>
        <v>3.176E-3</v>
      </c>
      <c r="J106" s="51">
        <f t="shared" si="1"/>
        <v>-1.676E-3</v>
      </c>
      <c r="K106" s="35"/>
      <c r="L106" s="35"/>
      <c r="M106" s="21"/>
      <c r="P106" s="9"/>
    </row>
    <row r="107" spans="1:16" ht="25.5" x14ac:dyDescent="0.2">
      <c r="A107" s="55"/>
      <c r="B107" s="53"/>
      <c r="C107" s="58"/>
      <c r="D107" s="6" t="s">
        <v>151</v>
      </c>
      <c r="E107" s="11"/>
      <c r="F107" s="12">
        <v>937.56</v>
      </c>
      <c r="G107" s="53"/>
      <c r="H107" s="14">
        <f>'[1]ГРО ГГС'!C58/1000</f>
        <v>6.9999999999999999E-4</v>
      </c>
      <c r="I107" s="14">
        <f>'[1]ГРО ГГС'!D58/1000</f>
        <v>1.3620000000000001E-3</v>
      </c>
      <c r="J107" s="51">
        <f t="shared" si="1"/>
        <v>-6.6200000000000015E-4</v>
      </c>
      <c r="K107" s="35"/>
      <c r="L107" s="35"/>
      <c r="M107" s="21"/>
      <c r="P107" s="9"/>
    </row>
    <row r="108" spans="1:16" ht="25.5" x14ac:dyDescent="0.2">
      <c r="A108" s="55"/>
      <c r="B108" s="53"/>
      <c r="C108" s="58"/>
      <c r="D108" s="6" t="s">
        <v>152</v>
      </c>
      <c r="E108" s="11"/>
      <c r="F108" s="12">
        <v>937.56</v>
      </c>
      <c r="G108" s="53"/>
      <c r="H108" s="14">
        <f>'[1]ГРО ГГС'!C59/1000</f>
        <v>6.9999999999999999E-4</v>
      </c>
      <c r="I108" s="14">
        <f>'[1]ГРО ГГС'!D59/1000</f>
        <v>5.3300000000000005E-4</v>
      </c>
      <c r="J108" s="51">
        <f t="shared" si="1"/>
        <v>1.6699999999999994E-4</v>
      </c>
      <c r="K108" s="38"/>
      <c r="L108" s="38"/>
      <c r="M108" s="21"/>
      <c r="P108" s="9"/>
    </row>
    <row r="109" spans="1:16" x14ac:dyDescent="0.2">
      <c r="A109" s="55"/>
      <c r="B109" s="53"/>
      <c r="C109" s="58"/>
      <c r="D109" s="6" t="s">
        <v>153</v>
      </c>
      <c r="E109" s="11"/>
      <c r="F109" s="12">
        <v>937.56</v>
      </c>
      <c r="G109" s="53"/>
      <c r="H109" s="14">
        <f>'[1]ГРО ГГС'!C60/1000</f>
        <v>6.9999999999999999E-4</v>
      </c>
      <c r="I109" s="14">
        <f>'[1]ГРО ГГС'!D60/1000</f>
        <v>0</v>
      </c>
      <c r="J109" s="51">
        <f t="shared" si="1"/>
        <v>6.9999999999999999E-4</v>
      </c>
      <c r="K109" s="35"/>
      <c r="L109" s="35"/>
      <c r="M109" s="21"/>
      <c r="P109" s="9"/>
    </row>
    <row r="110" spans="1:16" x14ac:dyDescent="0.2">
      <c r="A110" s="55"/>
      <c r="B110" s="53"/>
      <c r="C110" s="58"/>
      <c r="D110" s="6" t="s">
        <v>154</v>
      </c>
      <c r="E110" s="11"/>
      <c r="F110" s="12">
        <v>908.58</v>
      </c>
      <c r="G110" s="37" t="s">
        <v>155</v>
      </c>
      <c r="H110" s="14">
        <f>'[1]ГРО ГГС'!C61/1000</f>
        <v>4.0000000000000001E-3</v>
      </c>
      <c r="I110" s="14">
        <f>'[1]ГРО ГГС'!D61/1000</f>
        <v>4.0000000000000001E-3</v>
      </c>
      <c r="J110" s="51">
        <f t="shared" si="1"/>
        <v>0</v>
      </c>
      <c r="K110" s="35"/>
      <c r="L110" s="35"/>
      <c r="M110" s="21"/>
      <c r="P110" s="9"/>
    </row>
    <row r="111" spans="1:16" x14ac:dyDescent="0.2">
      <c r="A111" s="55"/>
      <c r="B111" s="53"/>
      <c r="C111" s="58"/>
      <c r="D111" s="6" t="s">
        <v>156</v>
      </c>
      <c r="E111" s="11"/>
      <c r="F111" s="12">
        <v>908.58</v>
      </c>
      <c r="G111" s="37" t="s">
        <v>157</v>
      </c>
      <c r="H111" s="14">
        <f>'[1]ГРО ГГС'!C62/1000</f>
        <v>2.5000000000000001E-3</v>
      </c>
      <c r="I111" s="14">
        <f>'[1]ГРО ГГС'!D62/1000</f>
        <v>2.2919999999999998E-3</v>
      </c>
      <c r="J111" s="51">
        <f t="shared" si="1"/>
        <v>2.0800000000000029E-4</v>
      </c>
      <c r="K111" s="35"/>
      <c r="L111" s="35"/>
      <c r="M111" s="21"/>
      <c r="P111" s="9"/>
    </row>
    <row r="112" spans="1:16" x14ac:dyDescent="0.2">
      <c r="A112" s="55"/>
      <c r="B112" s="53"/>
      <c r="C112" s="58"/>
      <c r="D112" s="6" t="s">
        <v>158</v>
      </c>
      <c r="E112" s="11"/>
      <c r="F112" s="12">
        <v>908.58</v>
      </c>
      <c r="G112" s="37" t="s">
        <v>159</v>
      </c>
      <c r="H112" s="14">
        <f>'[1]ГРО ГГС'!C63/1000</f>
        <v>3.2000000000000002E-3</v>
      </c>
      <c r="I112" s="14">
        <f>'[1]ГРО ГГС'!D63/1000</f>
        <v>2.954E-3</v>
      </c>
      <c r="J112" s="51">
        <f t="shared" si="1"/>
        <v>2.4600000000000012E-4</v>
      </c>
      <c r="K112" s="35"/>
      <c r="L112" s="35"/>
      <c r="M112" s="21"/>
      <c r="P112" s="9"/>
    </row>
    <row r="113" spans="1:16" x14ac:dyDescent="0.2">
      <c r="A113" s="55"/>
      <c r="B113" s="53"/>
      <c r="C113" s="58"/>
      <c r="D113" s="6" t="s">
        <v>160</v>
      </c>
      <c r="E113" s="11"/>
      <c r="F113" s="12">
        <v>937.56</v>
      </c>
      <c r="G113" s="53" t="s">
        <v>161</v>
      </c>
      <c r="H113" s="14">
        <f>'[1]ГРО ГГС'!C64/1000</f>
        <v>7.7200000000000001E-4</v>
      </c>
      <c r="I113" s="14">
        <f>'[1]ГРО ГГС'!D64/1000</f>
        <v>2.3310000000000002E-3</v>
      </c>
      <c r="J113" s="51">
        <f t="shared" si="1"/>
        <v>-1.5590000000000001E-3</v>
      </c>
      <c r="K113" s="35"/>
      <c r="L113" s="35"/>
      <c r="M113" s="21"/>
      <c r="P113" s="9"/>
    </row>
    <row r="114" spans="1:16" x14ac:dyDescent="0.2">
      <c r="A114" s="55"/>
      <c r="B114" s="53"/>
      <c r="C114" s="58"/>
      <c r="D114" s="6" t="s">
        <v>162</v>
      </c>
      <c r="E114" s="11"/>
      <c r="F114" s="12">
        <v>937.56</v>
      </c>
      <c r="G114" s="53"/>
      <c r="H114" s="14">
        <f>'[1]ГРО ГГС'!C65/1000</f>
        <v>1.054E-3</v>
      </c>
      <c r="I114" s="14">
        <f>'[1]ГРО ГГС'!D65/1000</f>
        <v>1.0499999999999999E-4</v>
      </c>
      <c r="J114" s="51">
        <f t="shared" si="1"/>
        <v>9.4900000000000008E-4</v>
      </c>
      <c r="K114" s="35"/>
      <c r="L114" s="39"/>
      <c r="M114" s="21"/>
      <c r="P114" s="9"/>
    </row>
    <row r="115" spans="1:16" x14ac:dyDescent="0.2">
      <c r="A115" s="55"/>
      <c r="B115" s="53"/>
      <c r="C115" s="58"/>
      <c r="D115" s="6" t="s">
        <v>163</v>
      </c>
      <c r="E115" s="11"/>
      <c r="F115" s="12">
        <v>908.58</v>
      </c>
      <c r="G115" s="53"/>
      <c r="H115" s="14">
        <f>'[1]ГРО ГГС'!C66/1000</f>
        <v>1.658E-3</v>
      </c>
      <c r="I115" s="14">
        <f>'[1]ГРО ГГС'!D66/1000</f>
        <v>0</v>
      </c>
      <c r="J115" s="51">
        <f t="shared" si="1"/>
        <v>1.658E-3</v>
      </c>
      <c r="K115" s="35"/>
      <c r="L115" s="39"/>
      <c r="M115" s="21"/>
      <c r="P115" s="9"/>
    </row>
    <row r="116" spans="1:16" x14ac:dyDescent="0.2">
      <c r="A116" s="55"/>
      <c r="B116" s="53"/>
      <c r="C116" s="58"/>
      <c r="D116" s="6" t="s">
        <v>164</v>
      </c>
      <c r="E116" s="11"/>
      <c r="F116" s="12">
        <v>937.56</v>
      </c>
      <c r="G116" s="52" t="s">
        <v>165</v>
      </c>
      <c r="H116" s="14">
        <f>'[1]ГРО ГГС'!C67/1000</f>
        <v>4.0000000000000002E-4</v>
      </c>
      <c r="I116" s="14">
        <f>'[1]ГРО ГГС'!D67/1000</f>
        <v>1.5229999999999998E-3</v>
      </c>
      <c r="J116" s="51">
        <f t="shared" si="1"/>
        <v>-1.1229999999999999E-3</v>
      </c>
      <c r="K116" s="35"/>
      <c r="L116" s="35"/>
      <c r="M116" s="21"/>
      <c r="P116" s="9"/>
    </row>
    <row r="117" spans="1:16" ht="25.5" x14ac:dyDescent="0.2">
      <c r="A117" s="55"/>
      <c r="B117" s="53"/>
      <c r="C117" s="58"/>
      <c r="D117" s="6" t="s">
        <v>166</v>
      </c>
      <c r="E117" s="11"/>
      <c r="F117" s="12">
        <v>937.56</v>
      </c>
      <c r="G117" s="52"/>
      <c r="H117" s="14">
        <f>'[1]ГРО ГГС'!C68/1000</f>
        <v>4.0000000000000002E-4</v>
      </c>
      <c r="I117" s="14">
        <f>'[1]ГРО ГГС'!D68/1000</f>
        <v>8.8800000000000001E-4</v>
      </c>
      <c r="J117" s="51">
        <f t="shared" si="1"/>
        <v>-4.8799999999999999E-4</v>
      </c>
      <c r="K117" s="35"/>
      <c r="L117" s="35"/>
      <c r="M117" s="21"/>
      <c r="P117" s="9"/>
    </row>
    <row r="118" spans="1:16" ht="25.5" x14ac:dyDescent="0.2">
      <c r="A118" s="55"/>
      <c r="B118" s="53"/>
      <c r="C118" s="58"/>
      <c r="D118" s="6" t="s">
        <v>167</v>
      </c>
      <c r="E118" s="11"/>
      <c r="F118" s="12">
        <v>908.58</v>
      </c>
      <c r="G118" s="37" t="s">
        <v>168</v>
      </c>
      <c r="H118" s="14">
        <f>'[1]ГРО ГГС'!C69/1000</f>
        <v>4.0000000000000001E-3</v>
      </c>
      <c r="I118" s="14">
        <f>'[1]ГРО ГГС'!D69/1000</f>
        <v>1.0000000000000001E-5</v>
      </c>
      <c r="J118" s="51">
        <f t="shared" si="1"/>
        <v>3.9900000000000005E-3</v>
      </c>
      <c r="K118" s="35"/>
      <c r="L118" s="39"/>
      <c r="M118" s="21"/>
      <c r="P118" s="9"/>
    </row>
    <row r="119" spans="1:16" x14ac:dyDescent="0.2">
      <c r="A119" s="55"/>
      <c r="B119" s="53"/>
      <c r="C119" s="58"/>
      <c r="D119" s="6" t="s">
        <v>169</v>
      </c>
      <c r="E119" s="11"/>
      <c r="F119" s="12">
        <v>908.58</v>
      </c>
      <c r="G119" s="37" t="s">
        <v>170</v>
      </c>
      <c r="H119" s="14">
        <f>'[1]ГРО ГГС'!C70/1000</f>
        <v>1.6999999999999999E-3</v>
      </c>
      <c r="I119" s="14">
        <f>'[1]ГРО ГГС'!D70/1000</f>
        <v>1.6999999999999999E-3</v>
      </c>
      <c r="J119" s="51">
        <f t="shared" si="1"/>
        <v>0</v>
      </c>
      <c r="K119" s="35"/>
      <c r="L119" s="35"/>
      <c r="M119" s="21"/>
      <c r="P119" s="9"/>
    </row>
    <row r="120" spans="1:16" ht="25.5" x14ac:dyDescent="0.2">
      <c r="A120" s="55"/>
      <c r="B120" s="53"/>
      <c r="C120" s="58"/>
      <c r="D120" s="6" t="s">
        <v>171</v>
      </c>
      <c r="E120" s="11"/>
      <c r="F120" s="12">
        <v>908.58</v>
      </c>
      <c r="G120" s="37" t="s">
        <v>172</v>
      </c>
      <c r="H120" s="14">
        <f>'[1]ГРО ГГС'!C71/1000</f>
        <v>1.5E-3</v>
      </c>
      <c r="I120" s="14">
        <f>'[1]ГРО ГГС'!D71/1000</f>
        <v>1.5629999999999999E-3</v>
      </c>
      <c r="J120" s="51">
        <f t="shared" si="1"/>
        <v>-6.2999999999999905E-5</v>
      </c>
      <c r="K120" s="35"/>
      <c r="L120" s="35"/>
      <c r="M120" s="21"/>
      <c r="P120" s="9"/>
    </row>
    <row r="121" spans="1:16" x14ac:dyDescent="0.2">
      <c r="A121" s="55"/>
      <c r="B121" s="53"/>
      <c r="C121" s="58"/>
      <c r="D121" s="6" t="s">
        <v>173</v>
      </c>
      <c r="E121" s="11"/>
      <c r="F121" s="12">
        <v>908.58</v>
      </c>
      <c r="G121" s="37" t="s">
        <v>174</v>
      </c>
      <c r="H121" s="14">
        <f>'[1]ГРО ГГС'!C72/1000</f>
        <v>2.3999999999999998E-3</v>
      </c>
      <c r="I121" s="14">
        <f>'[1]ГРО ГГС'!D72/1000</f>
        <v>1.7549999999999998E-3</v>
      </c>
      <c r="J121" s="51">
        <f t="shared" si="1"/>
        <v>6.4499999999999996E-4</v>
      </c>
      <c r="K121" s="38"/>
      <c r="L121" s="38"/>
      <c r="M121" s="21"/>
      <c r="P121" s="9"/>
    </row>
    <row r="122" spans="1:16" x14ac:dyDescent="0.2">
      <c r="A122" s="55"/>
      <c r="B122" s="53"/>
      <c r="C122" s="58"/>
      <c r="D122" s="6" t="s">
        <v>175</v>
      </c>
      <c r="E122" s="11"/>
      <c r="F122" s="12">
        <v>908.58</v>
      </c>
      <c r="G122" s="52" t="s">
        <v>176</v>
      </c>
      <c r="H122" s="14">
        <f>'[1]ГРО ГГС'!C73/1000</f>
        <v>1.6999999999999999E-3</v>
      </c>
      <c r="I122" s="14">
        <f>'[1]ГРО ГГС'!D73/1000</f>
        <v>1.1999999999999999E-3</v>
      </c>
      <c r="J122" s="51">
        <f t="shared" si="1"/>
        <v>5.0000000000000001E-4</v>
      </c>
      <c r="K122" s="38"/>
      <c r="L122" s="38"/>
      <c r="M122" s="21"/>
      <c r="P122" s="9"/>
    </row>
    <row r="123" spans="1:16" ht="25.5" x14ac:dyDescent="0.2">
      <c r="A123" s="55"/>
      <c r="B123" s="53"/>
      <c r="C123" s="58"/>
      <c r="D123" s="6" t="s">
        <v>177</v>
      </c>
      <c r="E123" s="11"/>
      <c r="F123" s="12">
        <v>937.56</v>
      </c>
      <c r="G123" s="52"/>
      <c r="H123" s="14">
        <f>'[1]ГРО ГГС'!C74/1000</f>
        <v>8.9999999999999998E-4</v>
      </c>
      <c r="I123" s="14">
        <f>'[1]ГРО ГГС'!D74/1000</f>
        <v>8.3299999999999997E-4</v>
      </c>
      <c r="J123" s="51">
        <f t="shared" si="1"/>
        <v>6.7000000000000002E-5</v>
      </c>
      <c r="K123" s="35"/>
      <c r="L123" s="35"/>
      <c r="M123" s="21"/>
      <c r="P123" s="9"/>
    </row>
    <row r="124" spans="1:16" x14ac:dyDescent="0.2">
      <c r="A124" s="55"/>
      <c r="B124" s="53"/>
      <c r="C124" s="58"/>
      <c r="D124" s="6" t="s">
        <v>178</v>
      </c>
      <c r="E124" s="11"/>
      <c r="F124" s="12">
        <v>937.56</v>
      </c>
      <c r="G124" s="37" t="s">
        <v>179</v>
      </c>
      <c r="H124" s="14">
        <f>'[1]ГРО ГГС'!C75/1000</f>
        <v>8.9999999999999998E-4</v>
      </c>
      <c r="I124" s="14">
        <f>'[1]ГРО ГГС'!D75/1000</f>
        <v>8.9999999999999998E-4</v>
      </c>
      <c r="J124" s="51">
        <f t="shared" si="1"/>
        <v>0</v>
      </c>
      <c r="K124" s="35"/>
      <c r="L124" s="35"/>
      <c r="M124" s="21"/>
      <c r="P124" s="9"/>
    </row>
    <row r="125" spans="1:16" x14ac:dyDescent="0.2">
      <c r="A125" s="55"/>
      <c r="B125" s="53"/>
      <c r="C125" s="58"/>
      <c r="D125" s="6" t="s">
        <v>180</v>
      </c>
      <c r="E125" s="11"/>
      <c r="F125" s="12">
        <v>937.56</v>
      </c>
      <c r="G125" s="37" t="s">
        <v>181</v>
      </c>
      <c r="H125" s="14">
        <f>'[1]ГРО ГГС'!C76/1000</f>
        <v>1E-3</v>
      </c>
      <c r="I125" s="14">
        <f>'[1]ГРО ГГС'!D76/1000</f>
        <v>9.3000000000000005E-4</v>
      </c>
      <c r="J125" s="51">
        <f t="shared" si="1"/>
        <v>6.9999999999999967E-5</v>
      </c>
      <c r="K125" s="35"/>
      <c r="L125" s="35"/>
      <c r="M125" s="21"/>
      <c r="P125" s="9"/>
    </row>
    <row r="126" spans="1:16" ht="25.5" x14ac:dyDescent="0.2">
      <c r="A126" s="55"/>
      <c r="B126" s="53"/>
      <c r="C126" s="58"/>
      <c r="D126" s="6" t="s">
        <v>182</v>
      </c>
      <c r="E126" s="11"/>
      <c r="F126" s="12">
        <v>937.56</v>
      </c>
      <c r="G126" s="37" t="s">
        <v>183</v>
      </c>
      <c r="H126" s="14">
        <f>'[1]ГРО ГГС'!C77/1000</f>
        <v>0</v>
      </c>
      <c r="I126" s="14">
        <f>'[1]ГРО ГГС'!D77/1000</f>
        <v>0</v>
      </c>
      <c r="J126" s="51">
        <f t="shared" si="1"/>
        <v>0</v>
      </c>
      <c r="K126" s="35"/>
      <c r="L126" s="35"/>
      <c r="M126" s="21"/>
      <c r="P126" s="9"/>
    </row>
    <row r="127" spans="1:16" ht="25.5" x14ac:dyDescent="0.2">
      <c r="A127" s="55"/>
      <c r="B127" s="53"/>
      <c r="C127" s="58"/>
      <c r="D127" s="6" t="s">
        <v>184</v>
      </c>
      <c r="E127" s="11"/>
      <c r="F127" s="12">
        <v>937.56</v>
      </c>
      <c r="G127" s="37" t="s">
        <v>185</v>
      </c>
      <c r="H127" s="14">
        <f>'[1]ГРО ГГС'!C78/1000</f>
        <v>5.9999999999999995E-4</v>
      </c>
      <c r="I127" s="14">
        <f>'[1]ГРО ГГС'!D78/1000</f>
        <v>1.039E-3</v>
      </c>
      <c r="J127" s="51">
        <f t="shared" si="1"/>
        <v>-4.3900000000000005E-4</v>
      </c>
      <c r="K127" s="35"/>
      <c r="L127" s="39"/>
      <c r="M127" s="21"/>
      <c r="P127" s="9"/>
    </row>
    <row r="128" spans="1:16" x14ac:dyDescent="0.2">
      <c r="A128" s="55"/>
      <c r="B128" s="53"/>
      <c r="C128" s="58"/>
      <c r="D128" s="6" t="s">
        <v>186</v>
      </c>
      <c r="E128" s="11"/>
      <c r="F128" s="12">
        <v>937.56</v>
      </c>
      <c r="G128" s="37" t="s">
        <v>187</v>
      </c>
      <c r="H128" s="14">
        <f>'[1]ГРО ГГС'!C79/1000</f>
        <v>5.9999999999999995E-4</v>
      </c>
      <c r="I128" s="14">
        <f>'[1]ГРО ГГС'!D79/1000</f>
        <v>3.19E-4</v>
      </c>
      <c r="J128" s="51">
        <f t="shared" si="1"/>
        <v>2.8099999999999995E-4</v>
      </c>
      <c r="K128" s="35"/>
      <c r="L128" s="35"/>
      <c r="M128" s="21"/>
      <c r="P128" s="9"/>
    </row>
    <row r="129" spans="1:16" x14ac:dyDescent="0.2">
      <c r="A129" s="55"/>
      <c r="B129" s="53"/>
      <c r="C129" s="58"/>
      <c r="D129" s="6" t="s">
        <v>147</v>
      </c>
      <c r="E129" s="11"/>
      <c r="F129" s="12">
        <v>937.56</v>
      </c>
      <c r="G129" s="37" t="s">
        <v>188</v>
      </c>
      <c r="H129" s="14">
        <f>'[1]ГРО ГГС'!C80/1000</f>
        <v>5.0000000000000001E-4</v>
      </c>
      <c r="I129" s="14">
        <f>'[1]ГРО ГГС'!D80/1000</f>
        <v>3.8299999999999999E-4</v>
      </c>
      <c r="J129" s="51">
        <f t="shared" si="1"/>
        <v>1.1700000000000002E-4</v>
      </c>
      <c r="K129" s="35"/>
      <c r="L129" s="35"/>
      <c r="M129" s="21"/>
      <c r="P129" s="9"/>
    </row>
    <row r="130" spans="1:16" x14ac:dyDescent="0.2">
      <c r="A130" s="55"/>
      <c r="B130" s="53"/>
      <c r="C130" s="58"/>
      <c r="D130" s="6" t="s">
        <v>189</v>
      </c>
      <c r="E130" s="11"/>
      <c r="F130" s="12">
        <v>937.56</v>
      </c>
      <c r="G130" s="37" t="s">
        <v>190</v>
      </c>
      <c r="H130" s="14">
        <f>'[1]ГРО ГГС'!C81/1000</f>
        <v>5.9999999999999995E-4</v>
      </c>
      <c r="I130" s="14">
        <f>'[1]ГРО ГГС'!D81/1000</f>
        <v>4.4500000000000003E-4</v>
      </c>
      <c r="J130" s="51">
        <f t="shared" si="1"/>
        <v>1.5499999999999992E-4</v>
      </c>
      <c r="K130" s="35"/>
      <c r="L130" s="35"/>
      <c r="M130" s="21"/>
      <c r="P130" s="9"/>
    </row>
    <row r="131" spans="1:16" ht="25.5" x14ac:dyDescent="0.2">
      <c r="A131" s="55"/>
      <c r="B131" s="53"/>
      <c r="C131" s="58"/>
      <c r="D131" s="6" t="s">
        <v>191</v>
      </c>
      <c r="E131" s="11"/>
      <c r="F131" s="12">
        <v>835.21</v>
      </c>
      <c r="G131" s="37" t="s">
        <v>70</v>
      </c>
      <c r="H131" s="14">
        <f>'[1]ГРО ГГС'!C82/1000</f>
        <v>4.86E-4</v>
      </c>
      <c r="I131" s="14">
        <f>'[1]ГРО ГГС'!D82/1000</f>
        <v>1.95E-4</v>
      </c>
      <c r="J131" s="51">
        <f t="shared" si="1"/>
        <v>2.9100000000000003E-4</v>
      </c>
      <c r="K131" s="35"/>
      <c r="L131" s="35"/>
      <c r="M131" s="21"/>
      <c r="P131" s="9"/>
    </row>
    <row r="132" spans="1:16" ht="25.5" x14ac:dyDescent="0.2">
      <c r="A132" s="55"/>
      <c r="B132" s="53"/>
      <c r="C132" s="58"/>
      <c r="D132" s="6" t="s">
        <v>192</v>
      </c>
      <c r="E132" s="11"/>
      <c r="F132" s="12">
        <v>835.21</v>
      </c>
      <c r="G132" s="37" t="s">
        <v>193</v>
      </c>
      <c r="H132" s="14">
        <f>'[1]ГРО ГГС'!C83/1000</f>
        <v>1.4999999999999999E-5</v>
      </c>
      <c r="I132" s="14">
        <f>'[1]ГРО ГГС'!D83/1000</f>
        <v>1.4999999999999999E-5</v>
      </c>
      <c r="J132" s="51">
        <f t="shared" si="1"/>
        <v>0</v>
      </c>
      <c r="K132" s="38"/>
      <c r="L132" s="38"/>
      <c r="M132" s="21"/>
      <c r="P132" s="9"/>
    </row>
    <row r="133" spans="1:16" ht="25.5" x14ac:dyDescent="0.2">
      <c r="A133" s="55"/>
      <c r="B133" s="53"/>
      <c r="C133" s="58"/>
      <c r="D133" s="6" t="s">
        <v>194</v>
      </c>
      <c r="E133" s="11"/>
      <c r="F133" s="12">
        <v>835.21</v>
      </c>
      <c r="G133" s="37" t="s">
        <v>195</v>
      </c>
      <c r="H133" s="14">
        <f>'[1]ГРО ГГС'!C84/1000</f>
        <v>1.4999999999999999E-5</v>
      </c>
      <c r="I133" s="14">
        <f>'[1]ГРО ГГС'!D84/1000</f>
        <v>1.4999999999999999E-5</v>
      </c>
      <c r="J133" s="51">
        <f t="shared" si="1"/>
        <v>0</v>
      </c>
      <c r="K133" s="35"/>
      <c r="L133" s="35"/>
      <c r="M133" s="21"/>
      <c r="P133" s="9"/>
    </row>
    <row r="134" spans="1:16" ht="25.5" x14ac:dyDescent="0.2">
      <c r="A134" s="56"/>
      <c r="B134" s="53"/>
      <c r="C134" s="58"/>
      <c r="D134" s="6" t="s">
        <v>196</v>
      </c>
      <c r="E134" s="11"/>
      <c r="F134" s="12">
        <v>835.21</v>
      </c>
      <c r="G134" s="37" t="s">
        <v>197</v>
      </c>
      <c r="H134" s="14">
        <f>'[1]ГРО ГГС'!C85/1000</f>
        <v>1.4999999999999999E-5</v>
      </c>
      <c r="I134" s="14">
        <f>'[1]ГРО ГГС'!D85/1000</f>
        <v>0</v>
      </c>
      <c r="J134" s="51">
        <f t="shared" si="1"/>
        <v>1.4999999999999999E-5</v>
      </c>
      <c r="K134" s="38"/>
      <c r="L134" s="38"/>
      <c r="M134" s="21"/>
      <c r="P134" s="33"/>
    </row>
    <row r="135" spans="1:16" ht="25.5" x14ac:dyDescent="0.2">
      <c r="A135" s="33">
        <v>7</v>
      </c>
      <c r="B135" s="6" t="s">
        <v>198</v>
      </c>
      <c r="C135" s="33" t="s">
        <v>199</v>
      </c>
      <c r="D135" s="10" t="s">
        <v>200</v>
      </c>
      <c r="E135" s="33"/>
      <c r="F135" s="12">
        <v>589.98</v>
      </c>
      <c r="G135" s="6" t="s">
        <v>201</v>
      </c>
      <c r="H135" s="14">
        <f>'[1]ГРО ГГС'!C112/1000</f>
        <v>8.4999999999999995E-4</v>
      </c>
      <c r="I135" s="14">
        <f>'[1]ГРО ГГС'!D112/1000</f>
        <v>8.4999999999999995E-4</v>
      </c>
      <c r="J135" s="51">
        <f t="shared" si="1"/>
        <v>0</v>
      </c>
      <c r="K135" s="40"/>
      <c r="L135" s="40"/>
      <c r="M135" s="41"/>
      <c r="P135" s="9"/>
    </row>
    <row r="136" spans="1:16" ht="12.75" customHeight="1" x14ac:dyDescent="0.2">
      <c r="A136" s="54">
        <v>8</v>
      </c>
      <c r="B136" s="53" t="s">
        <v>202</v>
      </c>
      <c r="C136" s="53" t="s">
        <v>203</v>
      </c>
      <c r="D136" s="6" t="s">
        <v>204</v>
      </c>
      <c r="E136" s="11"/>
      <c r="F136" s="12">
        <v>807.17</v>
      </c>
      <c r="G136" s="52" t="s">
        <v>205</v>
      </c>
      <c r="H136" s="14">
        <f>'[1]ГРО ГГС'!C125/1000</f>
        <v>0.2</v>
      </c>
      <c r="I136" s="14">
        <f>'[1]ГРО ГГС'!D125/1000</f>
        <v>0.22561300000000001</v>
      </c>
      <c r="J136" s="51">
        <f t="shared" si="1"/>
        <v>-2.5612999999999997E-2</v>
      </c>
      <c r="K136" s="15"/>
      <c r="L136" s="15"/>
      <c r="P136" s="9"/>
    </row>
    <row r="137" spans="1:16" x14ac:dyDescent="0.2">
      <c r="A137" s="55"/>
      <c r="B137" s="53"/>
      <c r="C137" s="53"/>
      <c r="D137" s="6" t="s">
        <v>206</v>
      </c>
      <c r="E137" s="11"/>
      <c r="F137" s="12">
        <v>807.17</v>
      </c>
      <c r="G137" s="52"/>
      <c r="H137" s="14">
        <f>'[1]ГРО ГГС'!C126/1000</f>
        <v>0.13</v>
      </c>
      <c r="I137" s="14">
        <f>'[1]ГРО ГГС'!D126/1000</f>
        <v>0.12039900000000001</v>
      </c>
      <c r="J137" s="51">
        <f t="shared" si="1"/>
        <v>9.6009999999999984E-3</v>
      </c>
      <c r="P137" s="9"/>
    </row>
    <row r="138" spans="1:16" x14ac:dyDescent="0.2">
      <c r="A138" s="55"/>
      <c r="B138" s="53"/>
      <c r="C138" s="53"/>
      <c r="D138" s="6" t="s">
        <v>207</v>
      </c>
      <c r="E138" s="11"/>
      <c r="F138" s="12">
        <v>807.17</v>
      </c>
      <c r="G138" s="52"/>
      <c r="H138" s="14">
        <f>'[1]ГРО ГГС'!C127/1000</f>
        <v>0.12</v>
      </c>
      <c r="I138" s="14">
        <f>'[1]ГРО ГГС'!D127/1000</f>
        <v>0.11193399999999999</v>
      </c>
      <c r="J138" s="51">
        <f t="shared" si="1"/>
        <v>8.0660000000000037E-3</v>
      </c>
      <c r="P138" s="9"/>
    </row>
    <row r="139" spans="1:16" x14ac:dyDescent="0.2">
      <c r="A139" s="55"/>
      <c r="B139" s="53"/>
      <c r="C139" s="53"/>
      <c r="D139" s="6" t="s">
        <v>208</v>
      </c>
      <c r="E139" s="11"/>
      <c r="F139" s="12">
        <v>807.17</v>
      </c>
      <c r="G139" s="37" t="s">
        <v>209</v>
      </c>
      <c r="H139" s="14">
        <f>'[1]ГРО ГГС'!C128/1000</f>
        <v>0.32485000000000003</v>
      </c>
      <c r="I139" s="14">
        <f>'[1]ГРО ГГС'!D128/1000</f>
        <v>0.231512</v>
      </c>
      <c r="J139" s="51">
        <f t="shared" si="1"/>
        <v>9.3338000000000032E-2</v>
      </c>
      <c r="P139" s="9"/>
    </row>
    <row r="140" spans="1:16" x14ac:dyDescent="0.2">
      <c r="A140" s="55"/>
      <c r="B140" s="53"/>
      <c r="C140" s="53"/>
      <c r="D140" s="6" t="s">
        <v>210</v>
      </c>
      <c r="E140" s="11"/>
      <c r="F140" s="12">
        <v>879.67</v>
      </c>
      <c r="G140" s="37" t="s">
        <v>211</v>
      </c>
      <c r="H140" s="14">
        <f>'[1]ГРО ГГС'!C129/1000</f>
        <v>3.5000000000000003E-2</v>
      </c>
      <c r="I140" s="14">
        <f>'[1]ГРО ГГС'!D129/1000</f>
        <v>2.308E-2</v>
      </c>
      <c r="J140" s="51">
        <f t="shared" si="1"/>
        <v>1.1920000000000004E-2</v>
      </c>
      <c r="P140" s="9"/>
    </row>
    <row r="141" spans="1:16" x14ac:dyDescent="0.2">
      <c r="A141" s="55"/>
      <c r="B141" s="53"/>
      <c r="C141" s="53"/>
      <c r="D141" s="6" t="s">
        <v>212</v>
      </c>
      <c r="E141" s="11"/>
      <c r="F141" s="12">
        <v>879.67</v>
      </c>
      <c r="G141" s="37" t="s">
        <v>213</v>
      </c>
      <c r="H141" s="14">
        <f>'[1]ГРО ГГС'!C130/1000</f>
        <v>2.5000000000000001E-2</v>
      </c>
      <c r="I141" s="14">
        <f>'[1]ГРО ГГС'!D130/1000</f>
        <v>2.998E-2</v>
      </c>
      <c r="J141" s="51">
        <f t="shared" si="1"/>
        <v>-4.9799999999999983E-3</v>
      </c>
      <c r="P141" s="9"/>
    </row>
    <row r="142" spans="1:16" x14ac:dyDescent="0.2">
      <c r="A142" s="55"/>
      <c r="B142" s="53"/>
      <c r="C142" s="53"/>
      <c r="D142" s="36" t="s">
        <v>214</v>
      </c>
      <c r="E142" s="11"/>
      <c r="F142" s="12">
        <v>879.67</v>
      </c>
      <c r="G142" s="37" t="s">
        <v>213</v>
      </c>
      <c r="H142" s="14">
        <f>'[1]ГРО ГГС'!C131/1000</f>
        <v>0</v>
      </c>
      <c r="I142" s="14">
        <f>'[1]ГРО ГГС'!D131/1000</f>
        <v>0</v>
      </c>
      <c r="J142" s="51">
        <f t="shared" si="1"/>
        <v>0</v>
      </c>
      <c r="P142" s="9"/>
    </row>
    <row r="143" spans="1:16" x14ac:dyDescent="0.2">
      <c r="A143" s="55"/>
      <c r="B143" s="53"/>
      <c r="C143" s="53"/>
      <c r="D143" s="6" t="s">
        <v>215</v>
      </c>
      <c r="E143" s="11"/>
      <c r="F143" s="12">
        <v>879.67</v>
      </c>
      <c r="G143" s="37" t="s">
        <v>216</v>
      </c>
      <c r="H143" s="14">
        <f>'[1]ГРО ГГС'!C132/1000</f>
        <v>0.03</v>
      </c>
      <c r="I143" s="14">
        <f>'[1]ГРО ГГС'!D132/1000</f>
        <v>1.0336E-2</v>
      </c>
      <c r="J143" s="51">
        <f t="shared" si="1"/>
        <v>1.9664000000000001E-2</v>
      </c>
      <c r="P143" s="9"/>
    </row>
    <row r="144" spans="1:16" x14ac:dyDescent="0.2">
      <c r="A144" s="55"/>
      <c r="B144" s="53"/>
      <c r="C144" s="53"/>
      <c r="D144" s="6" t="s">
        <v>217</v>
      </c>
      <c r="E144" s="11"/>
      <c r="F144" s="12">
        <v>879.67</v>
      </c>
      <c r="G144" s="37" t="s">
        <v>218</v>
      </c>
      <c r="H144" s="14">
        <f>'[1]ГРО ГГС'!C133/1000</f>
        <v>3.0046E-2</v>
      </c>
      <c r="I144" s="14">
        <f>'[1]ГРО ГГС'!D133/1000</f>
        <v>2.1918E-2</v>
      </c>
      <c r="J144" s="51">
        <f t="shared" si="1"/>
        <v>8.1279999999999998E-3</v>
      </c>
      <c r="P144" s="9"/>
    </row>
    <row r="145" spans="1:16" x14ac:dyDescent="0.2">
      <c r="A145" s="55"/>
      <c r="B145" s="53"/>
      <c r="C145" s="53"/>
      <c r="D145" s="6" t="s">
        <v>219</v>
      </c>
      <c r="E145" s="11"/>
      <c r="F145" s="12">
        <v>908.58</v>
      </c>
      <c r="G145" s="37" t="s">
        <v>220</v>
      </c>
      <c r="H145" s="14">
        <f>'[1]ГРО ГГС'!C134/1000</f>
        <v>1.06E-2</v>
      </c>
      <c r="I145" s="14">
        <f>'[1]ГРО ГГС'!D134/1000</f>
        <v>1.0455000000000001E-2</v>
      </c>
      <c r="J145" s="51">
        <f t="shared" ref="J145:J152" si="2">H145-I145</f>
        <v>1.449999999999993E-4</v>
      </c>
      <c r="P145" s="9"/>
    </row>
    <row r="146" spans="1:16" ht="25.5" x14ac:dyDescent="0.2">
      <c r="A146" s="55"/>
      <c r="B146" s="53"/>
      <c r="C146" s="53"/>
      <c r="D146" s="6" t="s">
        <v>221</v>
      </c>
      <c r="E146" s="11"/>
      <c r="F146" s="12">
        <v>589.98</v>
      </c>
      <c r="G146" s="52" t="s">
        <v>29</v>
      </c>
      <c r="H146" s="14">
        <f>'[1]ГРО ГГС'!C135/1000</f>
        <v>2.5579999999999999E-3</v>
      </c>
      <c r="I146" s="14">
        <f>'[1]ГРО ГГС'!D135/1000</f>
        <v>2.5579999999999999E-3</v>
      </c>
      <c r="J146" s="51">
        <f t="shared" si="2"/>
        <v>0</v>
      </c>
      <c r="P146" s="9"/>
    </row>
    <row r="147" spans="1:16" ht="25.5" x14ac:dyDescent="0.2">
      <c r="A147" s="55"/>
      <c r="B147" s="53"/>
      <c r="C147" s="53"/>
      <c r="D147" s="6" t="s">
        <v>222</v>
      </c>
      <c r="E147" s="11"/>
      <c r="F147" s="12">
        <v>589.98</v>
      </c>
      <c r="G147" s="52"/>
      <c r="H147" s="14">
        <f>'[1]ГРО ГГС'!C136/1000</f>
        <v>4.0000000000000002E-4</v>
      </c>
      <c r="I147" s="14">
        <f>'[1]ГРО ГГС'!D136/1000</f>
        <v>4.0000000000000002E-4</v>
      </c>
      <c r="J147" s="51">
        <f t="shared" si="2"/>
        <v>0</v>
      </c>
      <c r="P147" s="9"/>
    </row>
    <row r="148" spans="1:16" ht="25.5" x14ac:dyDescent="0.2">
      <c r="A148" s="55"/>
      <c r="B148" s="53"/>
      <c r="C148" s="53"/>
      <c r="D148" s="6" t="s">
        <v>223</v>
      </c>
      <c r="E148" s="11"/>
      <c r="F148" s="12">
        <v>908.58</v>
      </c>
      <c r="G148" s="52"/>
      <c r="H148" s="14">
        <f>'[1]ГРО ГГС'!C137/1000</f>
        <v>1.5E-3</v>
      </c>
      <c r="I148" s="14">
        <f>'[1]ГРО ГГС'!D137/1000</f>
        <v>1.552E-3</v>
      </c>
      <c r="J148" s="51">
        <f t="shared" si="2"/>
        <v>-5.1999999999999963E-5</v>
      </c>
      <c r="P148" s="9"/>
    </row>
    <row r="149" spans="1:16" ht="25.5" x14ac:dyDescent="0.2">
      <c r="A149" s="55"/>
      <c r="B149" s="53"/>
      <c r="C149" s="53" t="s">
        <v>224</v>
      </c>
      <c r="D149" s="6" t="s">
        <v>225</v>
      </c>
      <c r="E149" s="11"/>
      <c r="F149" s="12">
        <v>807.17</v>
      </c>
      <c r="G149" s="6" t="s">
        <v>205</v>
      </c>
      <c r="H149" s="14">
        <f>'[1]ГРО ГГС'!C114/1000</f>
        <v>0.14499999999999999</v>
      </c>
      <c r="I149" s="14">
        <f>'[1]ГРО ГГС'!D114/1000</f>
        <v>0.14831899999999998</v>
      </c>
      <c r="J149" s="51">
        <f t="shared" si="2"/>
        <v>-3.3189999999999886E-3</v>
      </c>
      <c r="K149" s="15"/>
      <c r="L149" s="15"/>
      <c r="P149" s="9"/>
    </row>
    <row r="150" spans="1:16" ht="38.25" x14ac:dyDescent="0.2">
      <c r="A150" s="55"/>
      <c r="B150" s="53"/>
      <c r="C150" s="53"/>
      <c r="D150" s="6" t="s">
        <v>226</v>
      </c>
      <c r="E150" s="11"/>
      <c r="F150" s="12">
        <v>589.98</v>
      </c>
      <c r="G150" s="53" t="s">
        <v>29</v>
      </c>
      <c r="H150" s="14">
        <f>'[1]ГРО ГГС'!C115/1000</f>
        <v>2.8599999999999996E-4</v>
      </c>
      <c r="I150" s="14">
        <f>'[1]ГРО ГГС'!D115/1000</f>
        <v>2.8599999999999996E-4</v>
      </c>
      <c r="J150" s="51">
        <f t="shared" si="2"/>
        <v>0</v>
      </c>
      <c r="P150" s="9"/>
    </row>
    <row r="151" spans="1:16" ht="38.25" x14ac:dyDescent="0.2">
      <c r="A151" s="55"/>
      <c r="B151" s="53"/>
      <c r="C151" s="53"/>
      <c r="D151" s="6" t="s">
        <v>227</v>
      </c>
      <c r="E151" s="11"/>
      <c r="F151" s="12">
        <v>589.98</v>
      </c>
      <c r="G151" s="53"/>
      <c r="H151" s="14">
        <f>'[1]ГРО ГГС'!C116/1000</f>
        <v>1E-4</v>
      </c>
      <c r="I151" s="14">
        <f>'[1]ГРО ГГС'!D116/1000</f>
        <v>1E-4</v>
      </c>
      <c r="J151" s="51">
        <f t="shared" si="2"/>
        <v>0</v>
      </c>
      <c r="P151" s="16"/>
    </row>
    <row r="152" spans="1:16" ht="25.5" x14ac:dyDescent="0.2">
      <c r="A152" s="55"/>
      <c r="B152" s="53"/>
      <c r="C152" s="42" t="s">
        <v>228</v>
      </c>
      <c r="D152" s="6" t="s">
        <v>229</v>
      </c>
      <c r="E152" s="16"/>
      <c r="F152" s="12">
        <v>807.17</v>
      </c>
      <c r="G152" s="6" t="s">
        <v>108</v>
      </c>
      <c r="H152" s="14">
        <f>'[1]ПЭНы Трансгаз'!C12</f>
        <v>0.18</v>
      </c>
      <c r="I152" s="14">
        <f>'[1]ПЭНы Трансгаз'!D12</f>
        <v>9.7608E-2</v>
      </c>
      <c r="J152" s="51">
        <f t="shared" si="2"/>
        <v>8.2391999999999993E-2</v>
      </c>
      <c r="P152" s="33"/>
    </row>
    <row r="153" spans="1:16" x14ac:dyDescent="0.2">
      <c r="A153" s="55"/>
      <c r="B153" s="53"/>
      <c r="C153" s="6"/>
      <c r="D153" s="33"/>
      <c r="E153" s="33"/>
      <c r="F153" s="33"/>
      <c r="G153" s="30"/>
      <c r="H153" s="14"/>
      <c r="I153" s="14"/>
      <c r="J153" s="32"/>
      <c r="P153" s="33"/>
    </row>
    <row r="154" spans="1:16" x14ac:dyDescent="0.2">
      <c r="A154" s="55"/>
      <c r="B154" s="53"/>
      <c r="C154" s="6"/>
      <c r="D154" s="13"/>
      <c r="E154" s="33"/>
      <c r="F154" s="33"/>
      <c r="G154" s="30"/>
      <c r="H154" s="14"/>
      <c r="I154" s="14"/>
      <c r="J154" s="32"/>
      <c r="P154" s="32"/>
    </row>
    <row r="155" spans="1:16" x14ac:dyDescent="0.2">
      <c r="A155" s="56"/>
      <c r="B155" s="53"/>
      <c r="C155" s="33"/>
      <c r="D155" s="32"/>
      <c r="E155" s="32"/>
      <c r="F155" s="32"/>
      <c r="G155" s="43"/>
      <c r="H155" s="44"/>
      <c r="I155" s="14"/>
      <c r="J155" s="32"/>
      <c r="K155" s="21"/>
      <c r="L155" s="21"/>
      <c r="P155" s="45"/>
    </row>
    <row r="156" spans="1:16" x14ac:dyDescent="0.2">
      <c r="F156" s="21"/>
      <c r="G156" s="46"/>
      <c r="H156" s="21"/>
      <c r="K156" s="21"/>
      <c r="L156" s="21"/>
    </row>
    <row r="157" spans="1:16" x14ac:dyDescent="0.2">
      <c r="F157" s="21"/>
      <c r="G157" s="47"/>
      <c r="H157" s="21"/>
      <c r="K157" s="21"/>
      <c r="L157" s="21"/>
    </row>
    <row r="158" spans="1:16" x14ac:dyDescent="0.2">
      <c r="F158" s="21"/>
      <c r="G158" s="47"/>
      <c r="H158" s="21"/>
      <c r="K158" s="21"/>
      <c r="L158" s="21"/>
    </row>
    <row r="159" spans="1:16" x14ac:dyDescent="0.2">
      <c r="K159" s="27"/>
      <c r="L159" s="27"/>
      <c r="O159" s="15"/>
      <c r="P159" s="15"/>
    </row>
    <row r="160" spans="1:16" x14ac:dyDescent="0.2">
      <c r="K160" s="21"/>
      <c r="L160" s="21"/>
    </row>
    <row r="161" spans="11:12" x14ac:dyDescent="0.2">
      <c r="K161" s="21"/>
      <c r="L161" s="21"/>
    </row>
  </sheetData>
  <autoFilter ref="A13:J155"/>
  <mergeCells count="62">
    <mergeCell ref="A15:J15"/>
    <mergeCell ref="A7:J7"/>
    <mergeCell ref="A8:J8"/>
    <mergeCell ref="A9:J9"/>
    <mergeCell ref="A10:J10"/>
    <mergeCell ref="C14:I14"/>
    <mergeCell ref="G27:G29"/>
    <mergeCell ref="C30:C33"/>
    <mergeCell ref="A16:A21"/>
    <mergeCell ref="B16:B21"/>
    <mergeCell ref="C16:C21"/>
    <mergeCell ref="G17:G18"/>
    <mergeCell ref="G20:G21"/>
    <mergeCell ref="A22:A24"/>
    <mergeCell ref="B22:B24"/>
    <mergeCell ref="C22:C24"/>
    <mergeCell ref="A25:A33"/>
    <mergeCell ref="B25:B33"/>
    <mergeCell ref="C25:C29"/>
    <mergeCell ref="G30:G32"/>
    <mergeCell ref="A34:A47"/>
    <mergeCell ref="B34:B47"/>
    <mergeCell ref="C34:C47"/>
    <mergeCell ref="G34:G35"/>
    <mergeCell ref="G38:G40"/>
    <mergeCell ref="G42:G43"/>
    <mergeCell ref="A48:A53"/>
    <mergeCell ref="B48:B53"/>
    <mergeCell ref="C48:C53"/>
    <mergeCell ref="G48:G49"/>
    <mergeCell ref="G50:G52"/>
    <mergeCell ref="G54:G57"/>
    <mergeCell ref="G58:G60"/>
    <mergeCell ref="C62:C65"/>
    <mergeCell ref="G62:G63"/>
    <mergeCell ref="G64:G65"/>
    <mergeCell ref="C66:C68"/>
    <mergeCell ref="C70:C71"/>
    <mergeCell ref="C72:C73"/>
    <mergeCell ref="A54:A75"/>
    <mergeCell ref="B54:B75"/>
    <mergeCell ref="C54:C61"/>
    <mergeCell ref="A136:A155"/>
    <mergeCell ref="B136:B155"/>
    <mergeCell ref="C136:C148"/>
    <mergeCell ref="G136:G138"/>
    <mergeCell ref="C74:C75"/>
    <mergeCell ref="A76:A134"/>
    <mergeCell ref="B76:B134"/>
    <mergeCell ref="C76:C134"/>
    <mergeCell ref="G76:G83"/>
    <mergeCell ref="G85:G94"/>
    <mergeCell ref="G96:G98"/>
    <mergeCell ref="G99:G100"/>
    <mergeCell ref="G146:G148"/>
    <mergeCell ref="C149:C151"/>
    <mergeCell ref="G150:G151"/>
    <mergeCell ref="G102:G104"/>
    <mergeCell ref="G106:G109"/>
    <mergeCell ref="G113:G115"/>
    <mergeCell ref="G116:G117"/>
    <mergeCell ref="G122:G123"/>
  </mergeCells>
  <pageMargins left="0.7" right="0.7" top="0.75" bottom="0.75" header="0.3" footer="0.3"/>
  <pageSetup paperSize="9" scale="5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1"/>
  <sheetViews>
    <sheetView view="pageBreakPreview" topLeftCell="A22" zoomScaleNormal="100" zoomScaleSheetLayoutView="85" workbookViewId="0">
      <selection activeCell="G33" sqref="F33:G33"/>
    </sheetView>
  </sheetViews>
  <sheetFormatPr defaultRowHeight="12.75" x14ac:dyDescent="0.2"/>
  <cols>
    <col min="1" max="1" width="4.5703125" style="1" customWidth="1"/>
    <col min="2" max="2" width="54.28515625" style="2" customWidth="1"/>
    <col min="3" max="3" width="27.140625" style="2" customWidth="1"/>
    <col min="4" max="4" width="37" style="2" customWidth="1"/>
    <col min="5" max="5" width="16.85546875" style="2" customWidth="1"/>
    <col min="6" max="6" width="21" style="2" customWidth="1"/>
    <col min="7" max="7" width="29.7109375" style="3" customWidth="1"/>
    <col min="8" max="9" width="14.28515625" style="2" customWidth="1"/>
    <col min="10" max="10" width="14.28515625" style="3" customWidth="1"/>
    <col min="11" max="12" width="10.5703125" style="2" bestFit="1" customWidth="1"/>
    <col min="13" max="14" width="9.140625" style="2"/>
    <col min="15" max="15" width="10.5703125" style="2" bestFit="1" customWidth="1"/>
    <col min="16" max="16" width="10.140625" style="2" customWidth="1"/>
    <col min="17" max="16384" width="9.140625" style="2"/>
  </cols>
  <sheetData>
    <row r="1" spans="1:16" x14ac:dyDescent="0.2">
      <c r="J1" s="4" t="s">
        <v>0</v>
      </c>
    </row>
    <row r="2" spans="1:16" x14ac:dyDescent="0.2">
      <c r="J2" s="4" t="s">
        <v>1</v>
      </c>
    </row>
    <row r="3" spans="1:16" x14ac:dyDescent="0.2">
      <c r="J3" s="4" t="s">
        <v>2</v>
      </c>
    </row>
    <row r="4" spans="1:16" x14ac:dyDescent="0.2">
      <c r="J4" s="4"/>
    </row>
    <row r="5" spans="1:16" x14ac:dyDescent="0.2">
      <c r="J5" s="4" t="s">
        <v>3</v>
      </c>
    </row>
    <row r="7" spans="1:16" x14ac:dyDescent="0.2">
      <c r="A7" s="61" t="s">
        <v>4</v>
      </c>
      <c r="B7" s="61"/>
      <c r="C7" s="61"/>
      <c r="D7" s="61"/>
      <c r="E7" s="61"/>
      <c r="F7" s="61"/>
      <c r="G7" s="61"/>
      <c r="H7" s="61"/>
      <c r="I7" s="61"/>
      <c r="J7" s="61"/>
    </row>
    <row r="8" spans="1:16" x14ac:dyDescent="0.2">
      <c r="A8" s="61" t="s">
        <v>5</v>
      </c>
      <c r="B8" s="61"/>
      <c r="C8" s="61"/>
      <c r="D8" s="61"/>
      <c r="E8" s="61"/>
      <c r="F8" s="61"/>
      <c r="G8" s="61"/>
      <c r="H8" s="61"/>
      <c r="I8" s="61"/>
      <c r="J8" s="61"/>
    </row>
    <row r="9" spans="1:16" x14ac:dyDescent="0.2">
      <c r="A9" s="61" t="s">
        <v>6</v>
      </c>
      <c r="B9" s="61"/>
      <c r="C9" s="61"/>
      <c r="D9" s="61"/>
      <c r="E9" s="61"/>
      <c r="F9" s="61"/>
      <c r="G9" s="61"/>
      <c r="H9" s="61"/>
      <c r="I9" s="61"/>
      <c r="J9" s="61"/>
    </row>
    <row r="10" spans="1:16" x14ac:dyDescent="0.2">
      <c r="A10" s="61" t="s">
        <v>7</v>
      </c>
      <c r="B10" s="61"/>
      <c r="C10" s="61"/>
      <c r="D10" s="61"/>
      <c r="E10" s="61"/>
      <c r="F10" s="61"/>
      <c r="G10" s="61"/>
      <c r="H10" s="61"/>
      <c r="I10" s="61"/>
      <c r="J10" s="61"/>
    </row>
    <row r="12" spans="1:16" ht="127.5" x14ac:dyDescent="0.2">
      <c r="A12" s="5" t="s">
        <v>8</v>
      </c>
      <c r="B12" s="5" t="s">
        <v>9</v>
      </c>
      <c r="C12" s="5" t="s">
        <v>10</v>
      </c>
      <c r="D12" s="5" t="s">
        <v>11</v>
      </c>
      <c r="E12" s="5" t="s">
        <v>12</v>
      </c>
      <c r="F12" s="5" t="s">
        <v>13</v>
      </c>
      <c r="G12" s="6" t="s">
        <v>14</v>
      </c>
      <c r="H12" s="5" t="s">
        <v>15</v>
      </c>
      <c r="I12" s="5" t="s">
        <v>16</v>
      </c>
      <c r="J12" s="6" t="s">
        <v>17</v>
      </c>
    </row>
    <row r="13" spans="1:16" x14ac:dyDescent="0.2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6">
        <v>7</v>
      </c>
      <c r="H13" s="5">
        <v>8</v>
      </c>
      <c r="I13" s="5">
        <v>9</v>
      </c>
      <c r="J13" s="6">
        <v>10</v>
      </c>
    </row>
    <row r="14" spans="1:16" x14ac:dyDescent="0.2">
      <c r="A14" s="5"/>
      <c r="B14" s="7"/>
      <c r="C14" s="62"/>
      <c r="D14" s="62"/>
      <c r="E14" s="62"/>
      <c r="F14" s="62"/>
      <c r="G14" s="62"/>
      <c r="H14" s="62"/>
      <c r="I14" s="62"/>
      <c r="J14" s="8"/>
    </row>
    <row r="15" spans="1:16" x14ac:dyDescent="0.2">
      <c r="A15" s="63" t="s">
        <v>230</v>
      </c>
      <c r="B15" s="63"/>
      <c r="C15" s="63"/>
      <c r="D15" s="63"/>
      <c r="E15" s="63"/>
      <c r="F15" s="63"/>
      <c r="G15" s="63"/>
      <c r="H15" s="63"/>
      <c r="I15" s="63"/>
      <c r="J15" s="63"/>
      <c r="P15" s="9"/>
    </row>
    <row r="16" spans="1:16" ht="25.5" x14ac:dyDescent="0.2">
      <c r="A16" s="58">
        <v>1</v>
      </c>
      <c r="B16" s="53" t="s">
        <v>19</v>
      </c>
      <c r="C16" s="58" t="s">
        <v>20</v>
      </c>
      <c r="D16" s="10" t="s">
        <v>21</v>
      </c>
      <c r="E16" s="11"/>
      <c r="F16" s="12">
        <v>589.98</v>
      </c>
      <c r="G16" s="13" t="s">
        <v>22</v>
      </c>
      <c r="H16" s="14">
        <f>'[1]ГРО ГГС'!E100/1000</f>
        <v>0.76679999999999993</v>
      </c>
      <c r="I16" s="14">
        <f>'[1]ГРО ГГС'!F100/1000</f>
        <v>0.75158999999999998</v>
      </c>
      <c r="J16" s="51">
        <f>H16-I16</f>
        <v>1.5209999999999946E-2</v>
      </c>
      <c r="K16" s="15"/>
      <c r="L16" s="15"/>
      <c r="P16" s="9"/>
    </row>
    <row r="17" spans="1:16" x14ac:dyDescent="0.2">
      <c r="A17" s="58"/>
      <c r="B17" s="53"/>
      <c r="C17" s="58"/>
      <c r="D17" s="10" t="s">
        <v>23</v>
      </c>
      <c r="E17" s="11"/>
      <c r="F17" s="12">
        <v>807.17</v>
      </c>
      <c r="G17" s="60" t="s">
        <v>24</v>
      </c>
      <c r="H17" s="14">
        <f>'[1]ГРО ГГС'!E101/1000</f>
        <v>0.224165</v>
      </c>
      <c r="I17" s="14">
        <f>'[1]ГРО ГГС'!F101/1000</f>
        <v>0.21146299999999998</v>
      </c>
      <c r="J17" s="51">
        <f t="shared" ref="J17:J80" si="0">H17-I17</f>
        <v>1.2702000000000019E-2</v>
      </c>
      <c r="P17" s="9"/>
    </row>
    <row r="18" spans="1:16" x14ac:dyDescent="0.2">
      <c r="A18" s="58"/>
      <c r="B18" s="53"/>
      <c r="C18" s="58"/>
      <c r="D18" s="10" t="s">
        <v>25</v>
      </c>
      <c r="E18" s="11"/>
      <c r="F18" s="12">
        <v>879.67</v>
      </c>
      <c r="G18" s="60"/>
      <c r="H18" s="14">
        <f>'[1]ГРО ГГС'!E102/1000</f>
        <v>2.3550999999999999E-2</v>
      </c>
      <c r="I18" s="14">
        <f>'[1]ГРО ГГС'!F102/1000</f>
        <v>1.814E-2</v>
      </c>
      <c r="J18" s="51">
        <f t="shared" si="0"/>
        <v>5.4109999999999991E-3</v>
      </c>
      <c r="P18" s="9"/>
    </row>
    <row r="19" spans="1:16" x14ac:dyDescent="0.2">
      <c r="A19" s="58"/>
      <c r="B19" s="53"/>
      <c r="C19" s="58"/>
      <c r="D19" s="10" t="s">
        <v>26</v>
      </c>
      <c r="E19" s="11"/>
      <c r="F19" s="12">
        <v>879.67</v>
      </c>
      <c r="G19" s="6" t="s">
        <v>27</v>
      </c>
      <c r="H19" s="14">
        <f>'[1]ГРО ГГС'!E103/1000</f>
        <v>1.7999999999999999E-2</v>
      </c>
      <c r="I19" s="14">
        <f>'[1]ГРО ГГС'!F103/1000</f>
        <v>1.2987E-2</v>
      </c>
      <c r="J19" s="51">
        <f t="shared" si="0"/>
        <v>5.0129999999999984E-3</v>
      </c>
      <c r="P19" s="9"/>
    </row>
    <row r="20" spans="1:16" ht="25.5" x14ac:dyDescent="0.2">
      <c r="A20" s="58"/>
      <c r="B20" s="53"/>
      <c r="C20" s="58"/>
      <c r="D20" s="10" t="s">
        <v>28</v>
      </c>
      <c r="E20" s="11"/>
      <c r="F20" s="12">
        <v>589.98</v>
      </c>
      <c r="G20" s="52" t="s">
        <v>29</v>
      </c>
      <c r="H20" s="14">
        <f>'[1]ГРО ГГС'!E104/1000</f>
        <v>3.5E-4</v>
      </c>
      <c r="I20" s="14">
        <f>'[1]ГРО ГГС'!F104/1000</f>
        <v>3.5E-4</v>
      </c>
      <c r="J20" s="51">
        <f t="shared" si="0"/>
        <v>0</v>
      </c>
      <c r="P20" s="9"/>
    </row>
    <row r="21" spans="1:16" ht="25.5" x14ac:dyDescent="0.2">
      <c r="A21" s="58"/>
      <c r="B21" s="53"/>
      <c r="C21" s="58"/>
      <c r="D21" s="10" t="s">
        <v>30</v>
      </c>
      <c r="E21" s="11"/>
      <c r="F21" s="12">
        <v>589.98</v>
      </c>
      <c r="G21" s="52"/>
      <c r="H21" s="14">
        <f>'[1]ГРО ГГС'!E105/1000</f>
        <v>5.0000000000000001E-4</v>
      </c>
      <c r="I21" s="14">
        <f>'[1]ГРО ГГС'!F105/1000</f>
        <v>5.0000000000000001E-4</v>
      </c>
      <c r="J21" s="51">
        <f t="shared" si="0"/>
        <v>0</v>
      </c>
      <c r="P21" s="16"/>
    </row>
    <row r="22" spans="1:16" x14ac:dyDescent="0.2">
      <c r="A22" s="58">
        <v>2</v>
      </c>
      <c r="B22" s="53" t="s">
        <v>31</v>
      </c>
      <c r="C22" s="58" t="s">
        <v>32</v>
      </c>
      <c r="D22" s="17" t="s">
        <v>33</v>
      </c>
      <c r="E22" s="16"/>
      <c r="F22" s="12">
        <v>10.57</v>
      </c>
      <c r="G22" s="18" t="s">
        <v>34</v>
      </c>
      <c r="H22" s="14">
        <f>'[1]Транзит ГГС'!E20/1000</f>
        <v>0.04</v>
      </c>
      <c r="I22" s="14">
        <f>'[1]Транзит ГГС'!F20/1000</f>
        <v>3.9893999999999999E-2</v>
      </c>
      <c r="J22" s="51">
        <f t="shared" si="0"/>
        <v>1.0600000000000193E-4</v>
      </c>
      <c r="P22" s="16"/>
    </row>
    <row r="23" spans="1:16" x14ac:dyDescent="0.2">
      <c r="A23" s="58"/>
      <c r="B23" s="53"/>
      <c r="C23" s="58"/>
      <c r="D23" s="17" t="str">
        <f>'[1]Транзит ГГС'!B21</f>
        <v>Газоснабжение производственной базы</v>
      </c>
      <c r="E23" s="16"/>
      <c r="F23" s="12">
        <v>10.57</v>
      </c>
      <c r="G23" s="48" t="s">
        <v>35</v>
      </c>
      <c r="H23" s="14">
        <f>'[1]Транзит ГГС'!E21/1000</f>
        <v>0.04</v>
      </c>
      <c r="I23" s="14">
        <f>'[1]Транзит ГГС'!F21/1000</f>
        <v>1.1549E-2</v>
      </c>
      <c r="J23" s="51">
        <f t="shared" si="0"/>
        <v>2.8451000000000001E-2</v>
      </c>
      <c r="P23" s="20"/>
    </row>
    <row r="24" spans="1:16" ht="25.5" x14ac:dyDescent="0.2">
      <c r="A24" s="58"/>
      <c r="B24" s="53"/>
      <c r="C24" s="58"/>
      <c r="D24" s="17" t="s">
        <v>36</v>
      </c>
      <c r="E24" s="16"/>
      <c r="F24" s="12">
        <v>10.57</v>
      </c>
      <c r="G24" s="48" t="s">
        <v>35</v>
      </c>
      <c r="H24" s="14">
        <f>'[1]Транзит ГГС'!E22/1000</f>
        <v>3.5999999999999999E-3</v>
      </c>
      <c r="I24" s="14">
        <f>'[1]Транзит ГГС'!F22/1000</f>
        <v>2.7069999999999998E-3</v>
      </c>
      <c r="J24" s="51">
        <f t="shared" si="0"/>
        <v>8.9300000000000013E-4</v>
      </c>
      <c r="P24" s="9"/>
    </row>
    <row r="25" spans="1:16" x14ac:dyDescent="0.2">
      <c r="A25" s="58">
        <v>3</v>
      </c>
      <c r="B25" s="59" t="s">
        <v>37</v>
      </c>
      <c r="C25" s="58" t="s">
        <v>38</v>
      </c>
      <c r="D25" s="10" t="s">
        <v>39</v>
      </c>
      <c r="E25" s="11"/>
      <c r="F25" s="12">
        <v>879.67</v>
      </c>
      <c r="G25" s="6" t="s">
        <v>40</v>
      </c>
      <c r="H25" s="14">
        <f>'[1]ГРО ГГС'!E139/1000</f>
        <v>5.8076999999999997E-2</v>
      </c>
      <c r="I25" s="14">
        <f>'[1]ГРО ГГС'!F139/1000</f>
        <v>7.0699999999999999E-2</v>
      </c>
      <c r="J25" s="51">
        <f t="shared" si="0"/>
        <v>-1.2623000000000002E-2</v>
      </c>
      <c r="K25" s="15"/>
      <c r="L25" s="15"/>
      <c r="P25" s="9"/>
    </row>
    <row r="26" spans="1:16" x14ac:dyDescent="0.2">
      <c r="A26" s="58"/>
      <c r="B26" s="59"/>
      <c r="C26" s="58"/>
      <c r="D26" s="10" t="s">
        <v>41</v>
      </c>
      <c r="E26" s="11"/>
      <c r="F26" s="12">
        <v>879.67</v>
      </c>
      <c r="G26" s="6" t="s">
        <v>42</v>
      </c>
      <c r="H26" s="14">
        <f>'[1]ГРО ГГС'!E140/1000</f>
        <v>6.0566000000000002E-2</v>
      </c>
      <c r="I26" s="14">
        <f>'[1]ГРО ГГС'!F140/1000</f>
        <v>7.6174000000000006E-2</v>
      </c>
      <c r="J26" s="51">
        <f t="shared" si="0"/>
        <v>-1.5608000000000004E-2</v>
      </c>
      <c r="P26" s="9"/>
    </row>
    <row r="27" spans="1:16" ht="25.5" x14ac:dyDescent="0.2">
      <c r="A27" s="58"/>
      <c r="B27" s="59"/>
      <c r="C27" s="58"/>
      <c r="D27" s="10" t="s">
        <v>43</v>
      </c>
      <c r="E27" s="11"/>
      <c r="F27" s="12">
        <v>589.98</v>
      </c>
      <c r="G27" s="53" t="s">
        <v>29</v>
      </c>
      <c r="H27" s="14">
        <f>'[1]ГРО ГГС'!E141/1000</f>
        <v>1.2800000000000001E-3</v>
      </c>
      <c r="I27" s="14">
        <f>'[1]ГРО ГГС'!F141/1000</f>
        <v>1.2800000000000001E-3</v>
      </c>
      <c r="J27" s="51">
        <f t="shared" si="0"/>
        <v>0</v>
      </c>
      <c r="P27" s="9"/>
    </row>
    <row r="28" spans="1:16" ht="38.25" x14ac:dyDescent="0.2">
      <c r="A28" s="58"/>
      <c r="B28" s="59"/>
      <c r="C28" s="58"/>
      <c r="D28" s="10" t="s">
        <v>44</v>
      </c>
      <c r="E28" s="11"/>
      <c r="F28" s="12">
        <v>589.98</v>
      </c>
      <c r="G28" s="53"/>
      <c r="H28" s="14">
        <f>'[1]ГРО ГГС'!E142/1000</f>
        <v>1.1999999999999999E-3</v>
      </c>
      <c r="I28" s="14">
        <f>'[1]ГРО ГГС'!F142/1000</f>
        <v>1.1999999999999999E-3</v>
      </c>
      <c r="J28" s="51">
        <f t="shared" si="0"/>
        <v>0</v>
      </c>
      <c r="P28" s="9"/>
    </row>
    <row r="29" spans="1:16" ht="38.25" x14ac:dyDescent="0.2">
      <c r="A29" s="58"/>
      <c r="B29" s="59"/>
      <c r="C29" s="58"/>
      <c r="D29" s="10" t="s">
        <v>45</v>
      </c>
      <c r="E29" s="11"/>
      <c r="F29" s="12">
        <v>589.98</v>
      </c>
      <c r="G29" s="53"/>
      <c r="H29" s="14">
        <f>'[1]ГРО ГГС'!E143/1000</f>
        <v>0</v>
      </c>
      <c r="I29" s="14">
        <f>'[1]ГРО ГГС'!F143/1000</f>
        <v>0</v>
      </c>
      <c r="J29" s="51">
        <f t="shared" si="0"/>
        <v>0</v>
      </c>
      <c r="K29" s="21"/>
      <c r="L29" s="21"/>
      <c r="M29" s="21"/>
      <c r="P29" s="16"/>
    </row>
    <row r="30" spans="1:16" x14ac:dyDescent="0.2">
      <c r="A30" s="58"/>
      <c r="B30" s="59"/>
      <c r="C30" s="58" t="s">
        <v>46</v>
      </c>
      <c r="D30" s="17" t="s">
        <v>47</v>
      </c>
      <c r="E30" s="16"/>
      <c r="F30" s="12">
        <v>10.57</v>
      </c>
      <c r="G30" s="58" t="s">
        <v>42</v>
      </c>
      <c r="H30" s="14">
        <f>'[1]Транзит ГГС'!E24/1000</f>
        <v>1.71441</v>
      </c>
      <c r="I30" s="14">
        <f>'[1]Транзит ГГС'!F24/1000</f>
        <v>1.2134100000000001</v>
      </c>
      <c r="J30" s="51">
        <f t="shared" si="0"/>
        <v>0.50099999999999989</v>
      </c>
      <c r="K30" s="21"/>
      <c r="L30" s="21"/>
      <c r="M30" s="21"/>
      <c r="P30" s="16"/>
    </row>
    <row r="31" spans="1:16" x14ac:dyDescent="0.2">
      <c r="A31" s="58"/>
      <c r="B31" s="59"/>
      <c r="C31" s="58"/>
      <c r="D31" s="17" t="s">
        <v>48</v>
      </c>
      <c r="E31" s="16"/>
      <c r="F31" s="12">
        <v>10.57</v>
      </c>
      <c r="G31" s="58"/>
      <c r="H31" s="14">
        <f>'[1]Транзит ГГС'!E25/1000</f>
        <v>3.5514999999999998E-2</v>
      </c>
      <c r="I31" s="14">
        <f>'[1]Транзит ГГС'!F25/1000</f>
        <v>2.8167000000000001E-2</v>
      </c>
      <c r="J31" s="51">
        <f t="shared" si="0"/>
        <v>7.3479999999999969E-3</v>
      </c>
      <c r="K31" s="21"/>
      <c r="L31" s="21"/>
      <c r="M31" s="21"/>
      <c r="P31" s="16"/>
    </row>
    <row r="32" spans="1:16" x14ac:dyDescent="0.2">
      <c r="A32" s="58"/>
      <c r="B32" s="59"/>
      <c r="C32" s="58"/>
      <c r="D32" s="17" t="s">
        <v>49</v>
      </c>
      <c r="E32" s="16"/>
      <c r="F32" s="12">
        <v>10.57</v>
      </c>
      <c r="G32" s="58"/>
      <c r="H32" s="14">
        <f>'[1]Транзит ГГС'!E26/1000</f>
        <v>2.9686000000000001E-2</v>
      </c>
      <c r="I32" s="14">
        <f>'[1]Транзит ГГС'!F26/1000</f>
        <v>1.9325999999999999E-2</v>
      </c>
      <c r="J32" s="51">
        <f t="shared" si="0"/>
        <v>1.0360000000000001E-2</v>
      </c>
      <c r="K32" s="21"/>
      <c r="L32" s="21"/>
      <c r="M32" s="21"/>
      <c r="P32" s="22"/>
    </row>
    <row r="33" spans="1:16" x14ac:dyDescent="0.2">
      <c r="A33" s="58"/>
      <c r="B33" s="59"/>
      <c r="C33" s="58"/>
      <c r="D33" s="23" t="s">
        <v>50</v>
      </c>
      <c r="E33" s="22"/>
      <c r="F33" s="24">
        <v>10.57</v>
      </c>
      <c r="G33" s="25" t="s">
        <v>50</v>
      </c>
      <c r="H33" s="14">
        <f>'[1]Транзит ГГС'!E27/1000</f>
        <v>0.765764</v>
      </c>
      <c r="I33" s="14">
        <f>'[1]Транзит ГГС'!F27/1000</f>
        <v>0.86541800000000002</v>
      </c>
      <c r="J33" s="51">
        <f t="shared" si="0"/>
        <v>-9.965400000000002E-2</v>
      </c>
      <c r="K33" s="21"/>
      <c r="L33" s="21"/>
      <c r="M33" s="21"/>
      <c r="P33" s="9"/>
    </row>
    <row r="34" spans="1:16" x14ac:dyDescent="0.2">
      <c r="A34" s="58">
        <v>4</v>
      </c>
      <c r="B34" s="59" t="s">
        <v>51</v>
      </c>
      <c r="C34" s="58" t="s">
        <v>52</v>
      </c>
      <c r="D34" s="10" t="s">
        <v>53</v>
      </c>
      <c r="E34" s="11"/>
      <c r="F34" s="12">
        <v>807.17</v>
      </c>
      <c r="G34" s="58" t="s">
        <v>54</v>
      </c>
      <c r="H34" s="14">
        <f>'[1]ГРО ГГС'!E12/1000</f>
        <v>0.53292499999999998</v>
      </c>
      <c r="I34" s="14">
        <f>'[1]ГРО ГГС'!F12/1000</f>
        <v>0.56540000000000001</v>
      </c>
      <c r="J34" s="51">
        <f t="shared" si="0"/>
        <v>-3.2475000000000032E-2</v>
      </c>
      <c r="K34" s="27"/>
      <c r="L34" s="27"/>
      <c r="M34" s="21"/>
      <c r="P34" s="9"/>
    </row>
    <row r="35" spans="1:16" x14ac:dyDescent="0.2">
      <c r="A35" s="58"/>
      <c r="B35" s="59"/>
      <c r="C35" s="58"/>
      <c r="D35" s="10" t="s">
        <v>55</v>
      </c>
      <c r="E35" s="11"/>
      <c r="F35" s="12">
        <v>589.98</v>
      </c>
      <c r="G35" s="58"/>
      <c r="H35" s="14">
        <f>'[1]ГРО ГГС'!E13/1000</f>
        <v>0.92707099999999998</v>
      </c>
      <c r="I35" s="14">
        <f>'[1]ГРО ГГС'!F13/1000</f>
        <v>0.29712299999999997</v>
      </c>
      <c r="J35" s="51">
        <f t="shared" si="0"/>
        <v>0.62994799999999995</v>
      </c>
      <c r="K35" s="21"/>
      <c r="L35" s="21"/>
      <c r="M35" s="21"/>
      <c r="P35" s="9"/>
    </row>
    <row r="36" spans="1:16" x14ac:dyDescent="0.2">
      <c r="A36" s="58"/>
      <c r="B36" s="59"/>
      <c r="C36" s="58"/>
      <c r="D36" s="10" t="s">
        <v>56</v>
      </c>
      <c r="E36" s="11"/>
      <c r="F36" s="12">
        <v>879.67</v>
      </c>
      <c r="G36" s="6" t="s">
        <v>57</v>
      </c>
      <c r="H36" s="14">
        <f>'[1]ГРО ГГС'!E14/1000</f>
        <v>4.1000000000000002E-2</v>
      </c>
      <c r="I36" s="14">
        <f>'[1]ГРО ГГС'!F14/1000</f>
        <v>6.5935000000000007E-2</v>
      </c>
      <c r="J36" s="51">
        <f t="shared" si="0"/>
        <v>-2.4935000000000006E-2</v>
      </c>
      <c r="K36" s="21"/>
      <c r="L36" s="21"/>
      <c r="M36" s="21"/>
      <c r="P36" s="9"/>
    </row>
    <row r="37" spans="1:16" x14ac:dyDescent="0.2">
      <c r="A37" s="58"/>
      <c r="B37" s="59"/>
      <c r="C37" s="58"/>
      <c r="D37" s="10" t="s">
        <v>58</v>
      </c>
      <c r="E37" s="11"/>
      <c r="F37" s="12">
        <v>835.21</v>
      </c>
      <c r="G37" s="6" t="s">
        <v>58</v>
      </c>
      <c r="H37" s="14">
        <f>'[1]ГРО ГГС'!E15/1000</f>
        <v>1.6580999999999999E-2</v>
      </c>
      <c r="I37" s="14">
        <f>'[1]ГРО ГГС'!F15/1000</f>
        <v>1.8925999999999998E-2</v>
      </c>
      <c r="J37" s="51">
        <f t="shared" si="0"/>
        <v>-2.3449999999999999E-3</v>
      </c>
      <c r="K37" s="21"/>
      <c r="L37" s="21"/>
      <c r="M37" s="21"/>
      <c r="P37" s="9"/>
    </row>
    <row r="38" spans="1:16" ht="25.5" x14ac:dyDescent="0.2">
      <c r="A38" s="58"/>
      <c r="B38" s="59"/>
      <c r="C38" s="58"/>
      <c r="D38" s="10" t="s">
        <v>59</v>
      </c>
      <c r="E38" s="11"/>
      <c r="F38" s="12">
        <v>589.98</v>
      </c>
      <c r="G38" s="53" t="s">
        <v>29</v>
      </c>
      <c r="H38" s="14">
        <f>'[1]ГРО ГГС'!E16/1000</f>
        <v>3.094E-3</v>
      </c>
      <c r="I38" s="14">
        <f>'[1]ГРО ГГС'!F16/1000</f>
        <v>3.094E-3</v>
      </c>
      <c r="J38" s="51">
        <f t="shared" si="0"/>
        <v>0</v>
      </c>
      <c r="K38" s="21"/>
      <c r="L38" s="21"/>
      <c r="M38" s="21"/>
      <c r="P38" s="9"/>
    </row>
    <row r="39" spans="1:16" ht="25.5" x14ac:dyDescent="0.2">
      <c r="A39" s="58"/>
      <c r="B39" s="59"/>
      <c r="C39" s="58"/>
      <c r="D39" s="10" t="s">
        <v>60</v>
      </c>
      <c r="E39" s="11"/>
      <c r="F39" s="12">
        <v>589.98</v>
      </c>
      <c r="G39" s="53"/>
      <c r="H39" s="14">
        <f>'[1]ГРО ГГС'!E17/1000</f>
        <v>9.5999999999999992E-4</v>
      </c>
      <c r="I39" s="14">
        <f>'[1]ГРО ГГС'!F17/1000</f>
        <v>9.5999999999999992E-4</v>
      </c>
      <c r="J39" s="51">
        <f t="shared" si="0"/>
        <v>0</v>
      </c>
      <c r="K39" s="21"/>
      <c r="L39" s="21"/>
      <c r="M39" s="21"/>
      <c r="P39" s="9"/>
    </row>
    <row r="40" spans="1:16" ht="25.5" x14ac:dyDescent="0.2">
      <c r="A40" s="58"/>
      <c r="B40" s="59"/>
      <c r="C40" s="58"/>
      <c r="D40" s="10" t="s">
        <v>61</v>
      </c>
      <c r="E40" s="11"/>
      <c r="F40" s="12">
        <v>589.98</v>
      </c>
      <c r="G40" s="53"/>
      <c r="H40" s="14">
        <f>'[1]ГРО ГГС'!E18/1000</f>
        <v>4.0300000000000004E-5</v>
      </c>
      <c r="I40" s="14">
        <f>'[1]ГРО ГГС'!F18/1000</f>
        <v>4.0300000000000004E-4</v>
      </c>
      <c r="J40" s="51">
        <f t="shared" si="0"/>
        <v>-3.6270000000000003E-4</v>
      </c>
      <c r="K40" s="21"/>
      <c r="L40" s="21"/>
      <c r="M40" s="21"/>
      <c r="P40" s="9"/>
    </row>
    <row r="41" spans="1:16" ht="25.5" x14ac:dyDescent="0.2">
      <c r="A41" s="58"/>
      <c r="B41" s="59"/>
      <c r="C41" s="58"/>
      <c r="D41" s="10" t="s">
        <v>62</v>
      </c>
      <c r="E41" s="11"/>
      <c r="F41" s="12">
        <v>908.58</v>
      </c>
      <c r="G41" s="6" t="s">
        <v>63</v>
      </c>
      <c r="H41" s="14">
        <f>'[1]ГРО ГГС'!E19/1000</f>
        <v>2.3E-3</v>
      </c>
      <c r="I41" s="14">
        <f>'[1]ГРО ГГС'!F19/1000</f>
        <v>1.5129999999999998E-3</v>
      </c>
      <c r="J41" s="51">
        <f t="shared" si="0"/>
        <v>7.8700000000000016E-4</v>
      </c>
      <c r="K41" s="21"/>
      <c r="L41" s="21"/>
      <c r="M41" s="21"/>
      <c r="P41" s="9"/>
    </row>
    <row r="42" spans="1:16" x14ac:dyDescent="0.2">
      <c r="A42" s="58"/>
      <c r="B42" s="59"/>
      <c r="C42" s="58"/>
      <c r="D42" s="10" t="s">
        <v>64</v>
      </c>
      <c r="E42" s="11"/>
      <c r="F42" s="12">
        <v>937.56</v>
      </c>
      <c r="G42" s="53" t="s">
        <v>65</v>
      </c>
      <c r="H42" s="14">
        <f>'[1]ГРО ГГС'!E20/1000</f>
        <v>4.0000000000000002E-4</v>
      </c>
      <c r="I42" s="14">
        <f>'[1]ГРО ГГС'!F20/1000</f>
        <v>4.4700000000000002E-4</v>
      </c>
      <c r="J42" s="51">
        <f t="shared" si="0"/>
        <v>-4.7000000000000004E-5</v>
      </c>
      <c r="K42" s="21"/>
      <c r="L42" s="21"/>
      <c r="M42" s="21"/>
      <c r="P42" s="9"/>
    </row>
    <row r="43" spans="1:16" x14ac:dyDescent="0.2">
      <c r="A43" s="58"/>
      <c r="B43" s="59"/>
      <c r="C43" s="58"/>
      <c r="D43" s="10" t="s">
        <v>66</v>
      </c>
      <c r="E43" s="11"/>
      <c r="F43" s="12">
        <v>908.58</v>
      </c>
      <c r="G43" s="53"/>
      <c r="H43" s="14">
        <f>'[1]ГРО ГГС'!E21/1000</f>
        <v>6.0000000000000001E-3</v>
      </c>
      <c r="I43" s="14">
        <f>'[1]ГРО ГГС'!F21/1000</f>
        <v>3.2360000000000002E-3</v>
      </c>
      <c r="J43" s="51">
        <f t="shared" si="0"/>
        <v>2.764E-3</v>
      </c>
      <c r="K43" s="21"/>
      <c r="L43" s="21"/>
      <c r="M43" s="21"/>
      <c r="P43" s="9"/>
    </row>
    <row r="44" spans="1:16" ht="25.5" customHeight="1" x14ac:dyDescent="0.2">
      <c r="A44" s="58"/>
      <c r="B44" s="59"/>
      <c r="C44" s="58"/>
      <c r="D44" s="10" t="s">
        <v>67</v>
      </c>
      <c r="E44" s="11"/>
      <c r="F44" s="12">
        <v>908.58</v>
      </c>
      <c r="G44" s="6" t="s">
        <v>68</v>
      </c>
      <c r="H44" s="14">
        <f>'[1]ГРО ГГС'!E22/1000</f>
        <v>1.1999999999999999E-3</v>
      </c>
      <c r="I44" s="14">
        <f>'[1]ГРО ГГС'!F22/1000</f>
        <v>5.4700000000000007E-4</v>
      </c>
      <c r="J44" s="51">
        <f t="shared" si="0"/>
        <v>6.5299999999999983E-4</v>
      </c>
      <c r="K44" s="21"/>
      <c r="L44" s="21"/>
      <c r="M44" s="21"/>
      <c r="P44" s="9"/>
    </row>
    <row r="45" spans="1:16" ht="25.5" x14ac:dyDescent="0.2">
      <c r="A45" s="58"/>
      <c r="B45" s="59"/>
      <c r="C45" s="58"/>
      <c r="D45" s="10" t="s">
        <v>69</v>
      </c>
      <c r="E45" s="11"/>
      <c r="F45" s="12">
        <v>835.21</v>
      </c>
      <c r="G45" s="6" t="s">
        <v>70</v>
      </c>
      <c r="H45" s="14">
        <f>'[1]ГРО ГГС'!E23/1000</f>
        <v>2.8699999999999998E-4</v>
      </c>
      <c r="I45" s="14">
        <f>'[1]ГРО ГГС'!F23/1000</f>
        <v>2.02E-4</v>
      </c>
      <c r="J45" s="51">
        <f t="shared" si="0"/>
        <v>8.4999999999999979E-5</v>
      </c>
      <c r="K45" s="21"/>
      <c r="L45" s="21"/>
      <c r="M45" s="21"/>
      <c r="P45" s="9"/>
    </row>
    <row r="46" spans="1:16" ht="25.5" x14ac:dyDescent="0.2">
      <c r="A46" s="58"/>
      <c r="B46" s="59"/>
      <c r="C46" s="58"/>
      <c r="D46" s="10" t="s">
        <v>71</v>
      </c>
      <c r="E46" s="11"/>
      <c r="F46" s="12">
        <v>835.21</v>
      </c>
      <c r="G46" s="6" t="s">
        <v>72</v>
      </c>
      <c r="H46" s="14">
        <f>'[1]ГРО ГГС'!E24/1000</f>
        <v>2.1999999999999999E-5</v>
      </c>
      <c r="I46" s="14">
        <f>'[1]ГРО ГГС'!F24/1000</f>
        <v>2.1999999999999999E-5</v>
      </c>
      <c r="J46" s="51">
        <f t="shared" si="0"/>
        <v>0</v>
      </c>
      <c r="K46" s="21"/>
      <c r="L46" s="21"/>
      <c r="M46" s="21"/>
      <c r="P46" s="9"/>
    </row>
    <row r="47" spans="1:16" ht="25.5" x14ac:dyDescent="0.2">
      <c r="A47" s="58"/>
      <c r="B47" s="59"/>
      <c r="C47" s="58"/>
      <c r="D47" s="10" t="s">
        <v>73</v>
      </c>
      <c r="E47" s="11"/>
      <c r="F47" s="12">
        <v>835.21</v>
      </c>
      <c r="G47" s="6" t="s">
        <v>74</v>
      </c>
      <c r="H47" s="14">
        <f>'[1]ГРО ГГС'!E25/1000</f>
        <v>1.1E-4</v>
      </c>
      <c r="I47" s="14">
        <f>'[1]ГРО ГГС'!F25/1000</f>
        <v>1.9999999999999999E-6</v>
      </c>
      <c r="J47" s="51">
        <f t="shared" si="0"/>
        <v>1.0800000000000001E-4</v>
      </c>
      <c r="K47" s="21"/>
      <c r="L47" s="21"/>
      <c r="M47" s="21"/>
      <c r="P47" s="9"/>
    </row>
    <row r="48" spans="1:16" x14ac:dyDescent="0.2">
      <c r="A48" s="58">
        <v>5</v>
      </c>
      <c r="B48" s="53" t="s">
        <v>75</v>
      </c>
      <c r="C48" s="58" t="s">
        <v>76</v>
      </c>
      <c r="D48" s="10" t="s">
        <v>77</v>
      </c>
      <c r="E48" s="11"/>
      <c r="F48" s="28">
        <v>2048.33</v>
      </c>
      <c r="G48" s="53" t="s">
        <v>78</v>
      </c>
      <c r="H48" s="29">
        <f>'[1]ГРО ГГС'!E118/1000</f>
        <v>0.6</v>
      </c>
      <c r="I48" s="29">
        <f>'[1]ГРО ГГС'!F118/1000</f>
        <v>0.5935069999999999</v>
      </c>
      <c r="J48" s="51">
        <f t="shared" si="0"/>
        <v>6.493000000000082E-3</v>
      </c>
      <c r="K48" s="27"/>
      <c r="L48" s="27"/>
      <c r="M48" s="21"/>
      <c r="P48" s="9"/>
    </row>
    <row r="49" spans="1:16" x14ac:dyDescent="0.2">
      <c r="A49" s="58"/>
      <c r="B49" s="53"/>
      <c r="C49" s="58"/>
      <c r="D49" s="10" t="s">
        <v>79</v>
      </c>
      <c r="E49" s="11"/>
      <c r="F49" s="28">
        <v>1365.55</v>
      </c>
      <c r="G49" s="53"/>
      <c r="H49" s="29">
        <f>'[1]ГРО ГГС'!E119/1000</f>
        <v>0.35</v>
      </c>
      <c r="I49" s="29">
        <f>'[1]ГРО ГГС'!F119/1000</f>
        <v>0.33939600000000003</v>
      </c>
      <c r="J49" s="51">
        <f t="shared" si="0"/>
        <v>1.0603999999999947E-2</v>
      </c>
      <c r="K49" s="21"/>
      <c r="L49" s="21"/>
      <c r="M49" s="21"/>
      <c r="P49" s="9"/>
    </row>
    <row r="50" spans="1:16" ht="24" customHeight="1" x14ac:dyDescent="0.2">
      <c r="A50" s="58"/>
      <c r="B50" s="53"/>
      <c r="C50" s="58"/>
      <c r="D50" s="10" t="s">
        <v>80</v>
      </c>
      <c r="E50" s="11"/>
      <c r="F50" s="28">
        <v>1365.55</v>
      </c>
      <c r="G50" s="53" t="s">
        <v>29</v>
      </c>
      <c r="H50" s="29">
        <f>'[1]ГРО ГГС'!E120/1000</f>
        <v>0.114881</v>
      </c>
      <c r="I50" s="29">
        <f>'[1]ГРО ГГС'!F120/1000</f>
        <v>0.114881</v>
      </c>
      <c r="J50" s="51">
        <f t="shared" si="0"/>
        <v>0</v>
      </c>
      <c r="K50" s="21"/>
      <c r="L50" s="21"/>
      <c r="M50" s="21"/>
      <c r="P50" s="9"/>
    </row>
    <row r="51" spans="1:16" ht="38.25" x14ac:dyDescent="0.2">
      <c r="A51" s="58"/>
      <c r="B51" s="53"/>
      <c r="C51" s="58"/>
      <c r="D51" s="10" t="s">
        <v>81</v>
      </c>
      <c r="E51" s="11"/>
      <c r="F51" s="28">
        <v>1365.55</v>
      </c>
      <c r="G51" s="53"/>
      <c r="H51" s="29">
        <f>'[1]ГРО ГГС'!E121/1000</f>
        <v>1.8E-3</v>
      </c>
      <c r="I51" s="29">
        <f>'[1]ГРО ГГС'!F121/1000</f>
        <v>1.8E-3</v>
      </c>
      <c r="J51" s="51">
        <f t="shared" si="0"/>
        <v>0</v>
      </c>
      <c r="K51" s="21"/>
      <c r="L51" s="21"/>
      <c r="M51" s="21"/>
      <c r="P51" s="9"/>
    </row>
    <row r="52" spans="1:16" ht="38.25" x14ac:dyDescent="0.2">
      <c r="A52" s="58"/>
      <c r="B52" s="53"/>
      <c r="C52" s="58"/>
      <c r="D52" s="10" t="s">
        <v>82</v>
      </c>
      <c r="E52" s="11"/>
      <c r="F52" s="28">
        <v>1365.55</v>
      </c>
      <c r="G52" s="53"/>
      <c r="H52" s="29">
        <f>'[1]ГРО ГГС'!E122/1000</f>
        <v>3.6400000000000001E-4</v>
      </c>
      <c r="I52" s="29">
        <f>'[1]ГРО ГГС'!F122/1000</f>
        <v>3.6400000000000001E-4</v>
      </c>
      <c r="J52" s="51">
        <f t="shared" si="0"/>
        <v>0</v>
      </c>
      <c r="K52" s="21"/>
      <c r="L52" s="21"/>
      <c r="M52" s="21"/>
      <c r="P52" s="9"/>
    </row>
    <row r="53" spans="1:16" ht="25.5" x14ac:dyDescent="0.2">
      <c r="A53" s="58"/>
      <c r="B53" s="53"/>
      <c r="C53" s="58"/>
      <c r="D53" s="10" t="s">
        <v>83</v>
      </c>
      <c r="E53" s="11"/>
      <c r="F53" s="28">
        <v>2048.33</v>
      </c>
      <c r="G53" s="30" t="s">
        <v>84</v>
      </c>
      <c r="H53" s="29">
        <f>'[1]ГРО ГГС'!E123/1000</f>
        <v>1.9E-3</v>
      </c>
      <c r="I53" s="29">
        <f>'[1]ГРО ГГС'!F123/1000</f>
        <v>3.6699999999999998E-4</v>
      </c>
      <c r="J53" s="51">
        <f t="shared" si="0"/>
        <v>1.5330000000000001E-3</v>
      </c>
      <c r="K53" s="21"/>
      <c r="L53" s="21"/>
      <c r="M53" s="21"/>
      <c r="P53" s="9"/>
    </row>
    <row r="54" spans="1:16" ht="12.75" customHeight="1" x14ac:dyDescent="0.2">
      <c r="A54" s="58"/>
      <c r="B54" s="59"/>
      <c r="C54" s="53" t="s">
        <v>85</v>
      </c>
      <c r="D54" s="10" t="s">
        <v>86</v>
      </c>
      <c r="E54" s="11"/>
      <c r="F54" s="12">
        <v>807.17</v>
      </c>
      <c r="G54" s="53" t="s">
        <v>87</v>
      </c>
      <c r="H54" s="31">
        <f>'[1]ГРО ГГС'!E87/1000</f>
        <v>0.3</v>
      </c>
      <c r="I54" s="31">
        <f>'[1]ГРО ГГС'!F87/1000</f>
        <v>0.28299999999999997</v>
      </c>
      <c r="J54" s="51">
        <f t="shared" si="0"/>
        <v>1.7000000000000015E-2</v>
      </c>
      <c r="K54" s="27"/>
      <c r="L54" s="27"/>
      <c r="M54" s="21"/>
      <c r="P54" s="9"/>
    </row>
    <row r="55" spans="1:16" ht="12.75" customHeight="1" x14ac:dyDescent="0.2">
      <c r="A55" s="58"/>
      <c r="B55" s="59"/>
      <c r="C55" s="53"/>
      <c r="D55" s="10" t="s">
        <v>88</v>
      </c>
      <c r="E55" s="11"/>
      <c r="F55" s="12">
        <v>879.67</v>
      </c>
      <c r="G55" s="53"/>
      <c r="H55" s="31">
        <f>'[1]ГРО ГГС'!E88/1000</f>
        <v>0.02</v>
      </c>
      <c r="I55" s="31">
        <f>'[1]ГРО ГГС'!F88/1000</f>
        <v>1.9E-2</v>
      </c>
      <c r="J55" s="51">
        <f t="shared" si="0"/>
        <v>1.0000000000000009E-3</v>
      </c>
      <c r="K55" s="21"/>
      <c r="L55" s="21"/>
      <c r="M55" s="21"/>
      <c r="P55" s="9"/>
    </row>
    <row r="56" spans="1:16" ht="12.75" customHeight="1" x14ac:dyDescent="0.2">
      <c r="A56" s="58"/>
      <c r="B56" s="59"/>
      <c r="C56" s="53"/>
      <c r="D56" s="10" t="s">
        <v>89</v>
      </c>
      <c r="E56" s="11"/>
      <c r="F56" s="12">
        <v>879.67</v>
      </c>
      <c r="G56" s="53"/>
      <c r="H56" s="31">
        <f>'[1]ГРО ГГС'!E89/1000</f>
        <v>0.02</v>
      </c>
      <c r="I56" s="31">
        <f>'[1]ГРО ГГС'!F89/1000</f>
        <v>1.4999999999999999E-2</v>
      </c>
      <c r="J56" s="51">
        <f t="shared" si="0"/>
        <v>5.000000000000001E-3</v>
      </c>
      <c r="K56" s="21"/>
      <c r="L56" s="21"/>
      <c r="M56" s="21"/>
      <c r="P56" s="9"/>
    </row>
    <row r="57" spans="1:16" ht="25.5" customHeight="1" x14ac:dyDescent="0.2">
      <c r="A57" s="58"/>
      <c r="B57" s="59"/>
      <c r="C57" s="53"/>
      <c r="D57" s="10" t="s">
        <v>90</v>
      </c>
      <c r="E57" s="11"/>
      <c r="F57" s="12">
        <v>879.67</v>
      </c>
      <c r="G57" s="53"/>
      <c r="H57" s="31">
        <f>'[1]ГРО ГГС'!E90/1000</f>
        <v>1.4999999999999999E-2</v>
      </c>
      <c r="I57" s="31">
        <f>'[1]ГРО ГГС'!F90/1000</f>
        <v>1.4E-2</v>
      </c>
      <c r="J57" s="51">
        <f t="shared" si="0"/>
        <v>9.9999999999999915E-4</v>
      </c>
      <c r="K57" s="21"/>
      <c r="L57" s="21"/>
      <c r="M57" s="21"/>
      <c r="P57" s="9"/>
    </row>
    <row r="58" spans="1:16" ht="38.25" customHeight="1" x14ac:dyDescent="0.2">
      <c r="A58" s="58"/>
      <c r="B58" s="59"/>
      <c r="C58" s="53"/>
      <c r="D58" s="10" t="s">
        <v>91</v>
      </c>
      <c r="E58" s="11"/>
      <c r="F58" s="12">
        <v>589.98</v>
      </c>
      <c r="G58" s="53" t="s">
        <v>29</v>
      </c>
      <c r="H58" s="31">
        <f>'[1]ГРО ГГС'!E91/1000</f>
        <v>3.045E-3</v>
      </c>
      <c r="I58" s="31">
        <f>'[1]ГРО ГГС'!F91/1000</f>
        <v>3.045E-3</v>
      </c>
      <c r="J58" s="51">
        <f t="shared" si="0"/>
        <v>0</v>
      </c>
      <c r="K58" s="21"/>
      <c r="L58" s="21"/>
      <c r="M58" s="21"/>
      <c r="P58" s="9"/>
    </row>
    <row r="59" spans="1:16" ht="38.25" customHeight="1" x14ac:dyDescent="0.2">
      <c r="A59" s="58"/>
      <c r="B59" s="59"/>
      <c r="C59" s="53"/>
      <c r="D59" s="10" t="s">
        <v>92</v>
      </c>
      <c r="E59" s="11"/>
      <c r="F59" s="12">
        <v>589.98</v>
      </c>
      <c r="G59" s="53"/>
      <c r="H59" s="31">
        <f>'[1]ГРО ГГС'!E92/1000</f>
        <v>0</v>
      </c>
      <c r="I59" s="31">
        <f>'[1]ГРО ГГС'!F92/1000</f>
        <v>0</v>
      </c>
      <c r="J59" s="51">
        <f t="shared" si="0"/>
        <v>0</v>
      </c>
      <c r="K59" s="21"/>
      <c r="L59" s="21"/>
      <c r="M59" s="21"/>
      <c r="P59" s="9"/>
    </row>
    <row r="60" spans="1:16" ht="25.5" customHeight="1" x14ac:dyDescent="0.2">
      <c r="A60" s="58"/>
      <c r="B60" s="59"/>
      <c r="C60" s="53"/>
      <c r="D60" s="10" t="s">
        <v>93</v>
      </c>
      <c r="E60" s="11"/>
      <c r="F60" s="12">
        <v>589.98</v>
      </c>
      <c r="G60" s="53"/>
      <c r="H60" s="31">
        <f>'[1]ГРО ГГС'!E93/1000</f>
        <v>5.4500000000000002E-4</v>
      </c>
      <c r="I60" s="31">
        <f>'[1]ГРО ГГС'!F93/1000</f>
        <v>5.4500000000000002E-4</v>
      </c>
      <c r="J60" s="51">
        <f t="shared" si="0"/>
        <v>0</v>
      </c>
      <c r="K60" s="21"/>
      <c r="L60" s="21"/>
      <c r="M60" s="21"/>
      <c r="P60" s="16"/>
    </row>
    <row r="61" spans="1:16" x14ac:dyDescent="0.2">
      <c r="A61" s="58"/>
      <c r="B61" s="59"/>
      <c r="C61" s="53"/>
      <c r="D61" s="6" t="s">
        <v>94</v>
      </c>
      <c r="E61" s="16"/>
      <c r="F61" s="12"/>
      <c r="G61" s="6" t="s">
        <v>94</v>
      </c>
      <c r="H61" s="31">
        <f>'[1]ПЭНы Трансгаз'!E13</f>
        <v>0.01</v>
      </c>
      <c r="I61" s="31">
        <f>'[1]ПЭНы Трансгаз'!F13</f>
        <v>1.2432E-2</v>
      </c>
      <c r="J61" s="51">
        <f t="shared" si="0"/>
        <v>-2.4320000000000001E-3</v>
      </c>
      <c r="K61" s="21"/>
      <c r="L61" s="21"/>
      <c r="M61" s="21"/>
      <c r="P61" s="9"/>
    </row>
    <row r="62" spans="1:16" x14ac:dyDescent="0.2">
      <c r="A62" s="58"/>
      <c r="B62" s="59"/>
      <c r="C62" s="53" t="s">
        <v>95</v>
      </c>
      <c r="D62" s="10" t="s">
        <v>96</v>
      </c>
      <c r="E62" s="11"/>
      <c r="F62" s="12">
        <v>807.17</v>
      </c>
      <c r="G62" s="53" t="s">
        <v>97</v>
      </c>
      <c r="H62" s="31">
        <f>'[1]ГРО ГГС'!E95/1000</f>
        <v>0.18590899999999999</v>
      </c>
      <c r="I62" s="31">
        <f>'[1]ГРО ГГС'!F95/1000</f>
        <v>0.28869099999999998</v>
      </c>
      <c r="J62" s="51">
        <f t="shared" si="0"/>
        <v>-0.10278199999999998</v>
      </c>
      <c r="K62" s="27"/>
      <c r="L62" s="27"/>
      <c r="M62" s="21"/>
      <c r="P62" s="9"/>
    </row>
    <row r="63" spans="1:16" ht="25.5" x14ac:dyDescent="0.2">
      <c r="A63" s="58"/>
      <c r="B63" s="59"/>
      <c r="C63" s="53"/>
      <c r="D63" s="10" t="s">
        <v>98</v>
      </c>
      <c r="E63" s="11"/>
      <c r="F63" s="12">
        <v>807.17</v>
      </c>
      <c r="G63" s="53"/>
      <c r="H63" s="31">
        <f>'[1]ГРО ГГС'!E96/1000</f>
        <v>0.35412299999999997</v>
      </c>
      <c r="I63" s="31">
        <f>'[1]ГРО ГГС'!F96/1000</f>
        <v>0.20554499999999998</v>
      </c>
      <c r="J63" s="51">
        <f t="shared" si="0"/>
        <v>0.14857799999999999</v>
      </c>
      <c r="K63" s="27"/>
      <c r="L63" s="27"/>
      <c r="M63" s="21"/>
      <c r="P63" s="9"/>
    </row>
    <row r="64" spans="1:16" ht="25.5" x14ac:dyDescent="0.2">
      <c r="A64" s="58"/>
      <c r="B64" s="59"/>
      <c r="C64" s="53"/>
      <c r="D64" s="10" t="s">
        <v>99</v>
      </c>
      <c r="E64" s="11"/>
      <c r="F64" s="12">
        <v>589.98</v>
      </c>
      <c r="G64" s="53" t="s">
        <v>29</v>
      </c>
      <c r="H64" s="31">
        <f>'[1]ГРО ГГС'!E97/1000</f>
        <v>4.84E-4</v>
      </c>
      <c r="I64" s="31">
        <f>'[1]ГРО ГГС'!F97/1000</f>
        <v>4.84E-4</v>
      </c>
      <c r="J64" s="51">
        <f t="shared" si="0"/>
        <v>0</v>
      </c>
      <c r="K64" s="27"/>
      <c r="L64" s="27"/>
      <c r="M64" s="21"/>
      <c r="P64" s="9"/>
    </row>
    <row r="65" spans="1:16" ht="38.25" x14ac:dyDescent="0.2">
      <c r="A65" s="58"/>
      <c r="B65" s="59"/>
      <c r="C65" s="53"/>
      <c r="D65" s="10" t="s">
        <v>100</v>
      </c>
      <c r="E65" s="11"/>
      <c r="F65" s="12">
        <v>589.98</v>
      </c>
      <c r="G65" s="53"/>
      <c r="H65" s="31">
        <f>'[1]ГРО ГГС'!E98/1000</f>
        <v>1E-4</v>
      </c>
      <c r="I65" s="31">
        <f>'[1]ГРО ГГС'!F98/1000</f>
        <v>1E-4</v>
      </c>
      <c r="J65" s="51">
        <f t="shared" si="0"/>
        <v>0</v>
      </c>
      <c r="K65" s="21"/>
      <c r="L65" s="21"/>
      <c r="M65" s="21"/>
      <c r="P65" s="9"/>
    </row>
    <row r="66" spans="1:16" ht="12.75" customHeight="1" x14ac:dyDescent="0.2">
      <c r="A66" s="58"/>
      <c r="B66" s="59"/>
      <c r="C66" s="53" t="s">
        <v>101</v>
      </c>
      <c r="D66" s="10" t="s">
        <v>102</v>
      </c>
      <c r="E66" s="11"/>
      <c r="F66" s="12">
        <v>879.67</v>
      </c>
      <c r="G66" s="30" t="s">
        <v>97</v>
      </c>
      <c r="H66" s="14">
        <f>'[1]ГРО ГГС'!E107/1000</f>
        <v>6.5000000000000002E-2</v>
      </c>
      <c r="I66" s="14">
        <f>'[1]ГРО ГГС'!F107/1000</f>
        <v>5.0999999999999997E-2</v>
      </c>
      <c r="J66" s="51">
        <f t="shared" si="0"/>
        <v>1.4000000000000005E-2</v>
      </c>
      <c r="K66" s="27"/>
      <c r="L66" s="27"/>
      <c r="M66" s="21"/>
      <c r="P66" s="9"/>
    </row>
    <row r="67" spans="1:16" ht="25.5" x14ac:dyDescent="0.2">
      <c r="A67" s="58"/>
      <c r="B67" s="59"/>
      <c r="C67" s="53"/>
      <c r="D67" s="10" t="s">
        <v>103</v>
      </c>
      <c r="E67" s="11"/>
      <c r="F67" s="12">
        <v>589.98</v>
      </c>
      <c r="G67" s="30" t="s">
        <v>29</v>
      </c>
      <c r="H67" s="14">
        <f>'[1]ГРО ГГС'!E108/1000</f>
        <v>1.882E-3</v>
      </c>
      <c r="I67" s="14">
        <f>'[1]ГРО ГГС'!F108/1000</f>
        <v>1.882E-3</v>
      </c>
      <c r="J67" s="51">
        <f t="shared" si="0"/>
        <v>0</v>
      </c>
      <c r="K67" s="21"/>
      <c r="L67" s="21"/>
      <c r="M67" s="21"/>
      <c r="P67" s="16"/>
    </row>
    <row r="68" spans="1:16" x14ac:dyDescent="0.2">
      <c r="A68" s="58"/>
      <c r="B68" s="59"/>
      <c r="C68" s="53"/>
      <c r="D68" s="13" t="s">
        <v>94</v>
      </c>
      <c r="E68" s="16"/>
      <c r="F68" s="12">
        <v>835.21</v>
      </c>
      <c r="G68" s="6" t="s">
        <v>94</v>
      </c>
      <c r="H68" s="14">
        <f>'[1]ПЭНы Трансгаз'!E11</f>
        <v>8.9999999999999993E-3</v>
      </c>
      <c r="I68" s="14">
        <f>'[1]ПЭНы Трансгаз'!F11</f>
        <v>7.9279999999999993E-3</v>
      </c>
      <c r="J68" s="51">
        <f t="shared" si="0"/>
        <v>1.072E-3</v>
      </c>
      <c r="K68" s="21"/>
      <c r="L68" s="21"/>
      <c r="M68" s="21"/>
      <c r="P68" s="32"/>
    </row>
    <row r="69" spans="1:16" ht="25.5" x14ac:dyDescent="0.2">
      <c r="A69" s="58"/>
      <c r="B69" s="59"/>
      <c r="C69" s="33" t="s">
        <v>104</v>
      </c>
      <c r="D69" s="10" t="s">
        <v>105</v>
      </c>
      <c r="E69" s="32"/>
      <c r="F69" s="12">
        <v>589.98</v>
      </c>
      <c r="G69" s="6" t="s">
        <v>29</v>
      </c>
      <c r="H69" s="14">
        <f>'[1]ГРО ГГС'!E110/1000</f>
        <v>0</v>
      </c>
      <c r="I69" s="14">
        <f>'[1]ГРО ГГС'!F110/1000</f>
        <v>0</v>
      </c>
      <c r="J69" s="51">
        <f t="shared" si="0"/>
        <v>0</v>
      </c>
      <c r="K69" s="27"/>
      <c r="L69" s="27"/>
      <c r="M69" s="21"/>
      <c r="P69" s="12"/>
    </row>
    <row r="70" spans="1:16" ht="25.5" x14ac:dyDescent="0.2">
      <c r="A70" s="58"/>
      <c r="B70" s="59"/>
      <c r="C70" s="57" t="s">
        <v>106</v>
      </c>
      <c r="D70" s="30" t="s">
        <v>107</v>
      </c>
      <c r="E70" s="12"/>
      <c r="F70" s="12">
        <v>807.17</v>
      </c>
      <c r="G70" s="6" t="s">
        <v>108</v>
      </c>
      <c r="H70" s="14">
        <f>'[1]ПЭНы Трансгаз'!E14</f>
        <v>0.17</v>
      </c>
      <c r="I70" s="14">
        <f>'[1]ПЭНы Трансгаз'!F14</f>
        <v>9.9053000000000002E-2</v>
      </c>
      <c r="J70" s="51">
        <f t="shared" si="0"/>
        <v>7.094700000000001E-2</v>
      </c>
      <c r="K70" s="21"/>
      <c r="L70" s="21"/>
      <c r="M70" s="21"/>
      <c r="P70" s="12"/>
    </row>
    <row r="71" spans="1:16" x14ac:dyDescent="0.2">
      <c r="A71" s="58"/>
      <c r="B71" s="59"/>
      <c r="C71" s="57"/>
      <c r="D71" s="30" t="s">
        <v>94</v>
      </c>
      <c r="E71" s="12"/>
      <c r="F71" s="12">
        <v>835.21</v>
      </c>
      <c r="G71" s="6" t="s">
        <v>94</v>
      </c>
      <c r="H71" s="14">
        <f>'[1]ПЭНы Трансгаз'!E15</f>
        <v>1.2999999999999999E-2</v>
      </c>
      <c r="I71" s="14">
        <f>'[1]ПЭНы Трансгаз'!F15</f>
        <v>1.2913000000000001E-2</v>
      </c>
      <c r="J71" s="51">
        <f t="shared" si="0"/>
        <v>8.6999999999998537E-5</v>
      </c>
      <c r="K71" s="21"/>
      <c r="L71" s="21"/>
      <c r="M71" s="21"/>
      <c r="P71" s="12"/>
    </row>
    <row r="72" spans="1:16" ht="25.5" x14ac:dyDescent="0.2">
      <c r="A72" s="58"/>
      <c r="B72" s="59"/>
      <c r="C72" s="57" t="s">
        <v>109</v>
      </c>
      <c r="D72" s="30" t="s">
        <v>107</v>
      </c>
      <c r="E72" s="12"/>
      <c r="F72" s="12">
        <v>879.67</v>
      </c>
      <c r="G72" s="6" t="s">
        <v>108</v>
      </c>
      <c r="H72" s="14">
        <f>'[1]ПЭНы Трансгаз'!E16</f>
        <v>0</v>
      </c>
      <c r="I72" s="14">
        <f>'[1]ПЭНы Трансгаз'!F16</f>
        <v>9.5632999999999996E-2</v>
      </c>
      <c r="J72" s="51">
        <f t="shared" si="0"/>
        <v>-9.5632999999999996E-2</v>
      </c>
      <c r="K72" s="21"/>
      <c r="L72" s="21"/>
      <c r="M72" s="21"/>
      <c r="P72" s="12"/>
    </row>
    <row r="73" spans="1:16" x14ac:dyDescent="0.2">
      <c r="A73" s="58"/>
      <c r="B73" s="59"/>
      <c r="C73" s="57"/>
      <c r="D73" s="30" t="s">
        <v>94</v>
      </c>
      <c r="E73" s="12"/>
      <c r="F73" s="12">
        <v>835.21</v>
      </c>
      <c r="G73" s="6" t="s">
        <v>94</v>
      </c>
      <c r="H73" s="14">
        <f>'[1]ПЭНы Трансгаз'!E17</f>
        <v>1.2E-2</v>
      </c>
      <c r="I73" s="14">
        <f>'[1]ПЭНы Трансгаз'!F17</f>
        <v>1.5345000000000001E-2</v>
      </c>
      <c r="J73" s="51">
        <f t="shared" si="0"/>
        <v>-3.3450000000000008E-3</v>
      </c>
      <c r="K73" s="21"/>
      <c r="L73" s="21"/>
      <c r="M73" s="21"/>
      <c r="P73" s="12"/>
    </row>
    <row r="74" spans="1:16" ht="25.5" x14ac:dyDescent="0.2">
      <c r="A74" s="58"/>
      <c r="B74" s="59"/>
      <c r="C74" s="57" t="s">
        <v>110</v>
      </c>
      <c r="D74" s="30" t="s">
        <v>107</v>
      </c>
      <c r="E74" s="12"/>
      <c r="F74" s="12">
        <v>879.67</v>
      </c>
      <c r="G74" s="6" t="s">
        <v>108</v>
      </c>
      <c r="H74" s="14">
        <f>'[1]ПЭНы Трансгаз'!E18</f>
        <v>4.4999999999999998E-2</v>
      </c>
      <c r="I74" s="14">
        <f>'[1]ПЭНы Трансгаз'!F18</f>
        <v>4.5825000000000005E-2</v>
      </c>
      <c r="J74" s="51">
        <f t="shared" si="0"/>
        <v>-8.2500000000000628E-4</v>
      </c>
      <c r="K74" s="21"/>
      <c r="L74" s="21"/>
      <c r="M74" s="21"/>
      <c r="P74" s="12"/>
    </row>
    <row r="75" spans="1:16" x14ac:dyDescent="0.2">
      <c r="A75" s="58"/>
      <c r="B75" s="59"/>
      <c r="C75" s="57"/>
      <c r="D75" s="30" t="s">
        <v>94</v>
      </c>
      <c r="E75" s="12"/>
      <c r="F75" s="12"/>
      <c r="G75" s="6" t="s">
        <v>94</v>
      </c>
      <c r="H75" s="14">
        <f>'[1]ПЭНы Трансгаз'!E19</f>
        <v>8.0000000000000002E-3</v>
      </c>
      <c r="I75" s="14">
        <f>'[1]ПЭНы Трансгаз'!F19</f>
        <v>6.6079999999999993E-3</v>
      </c>
      <c r="J75" s="51">
        <f t="shared" si="0"/>
        <v>1.3920000000000009E-3</v>
      </c>
      <c r="K75" s="21"/>
      <c r="L75" s="21"/>
      <c r="M75" s="21"/>
      <c r="P75" s="9"/>
    </row>
    <row r="76" spans="1:16" ht="15" customHeight="1" x14ac:dyDescent="0.2">
      <c r="A76" s="54">
        <v>6</v>
      </c>
      <c r="B76" s="53" t="s">
        <v>111</v>
      </c>
      <c r="C76" s="58" t="s">
        <v>112</v>
      </c>
      <c r="D76" s="6" t="s">
        <v>113</v>
      </c>
      <c r="E76" s="11"/>
      <c r="F76" s="12">
        <v>589.98</v>
      </c>
      <c r="G76" s="52" t="s">
        <v>114</v>
      </c>
      <c r="H76" s="14">
        <f>'[1]ГРО ГГС'!E27/1000</f>
        <v>1.4265139999999998</v>
      </c>
      <c r="I76" s="14">
        <f>'[1]ГРО ГГС'!F27/1000</f>
        <v>0.96210000000000007</v>
      </c>
      <c r="J76" s="51">
        <f t="shared" si="0"/>
        <v>0.46441399999999977</v>
      </c>
      <c r="K76" s="27"/>
      <c r="L76" s="27"/>
      <c r="M76" s="21"/>
      <c r="P76" s="9"/>
    </row>
    <row r="77" spans="1:16" x14ac:dyDescent="0.2">
      <c r="A77" s="55"/>
      <c r="B77" s="53"/>
      <c r="C77" s="58"/>
      <c r="D77" s="6" t="s">
        <v>115</v>
      </c>
      <c r="E77" s="11"/>
      <c r="F77" s="12">
        <v>807.17</v>
      </c>
      <c r="G77" s="52"/>
      <c r="H77" s="14">
        <f>'[1]ГРО ГГС'!E28/1000</f>
        <v>0.40274900000000002</v>
      </c>
      <c r="I77" s="14">
        <f>'[1]ГРО ГГС'!F28/1000</f>
        <v>0.40147699999999997</v>
      </c>
      <c r="J77" s="51">
        <f t="shared" si="0"/>
        <v>1.2720000000000509E-3</v>
      </c>
      <c r="K77" s="21"/>
      <c r="L77" s="21"/>
      <c r="M77" s="21"/>
      <c r="P77" s="9"/>
    </row>
    <row r="78" spans="1:16" x14ac:dyDescent="0.2">
      <c r="A78" s="55"/>
      <c r="B78" s="53"/>
      <c r="C78" s="58"/>
      <c r="D78" s="6" t="s">
        <v>116</v>
      </c>
      <c r="E78" s="11"/>
      <c r="F78" s="12">
        <v>807.17</v>
      </c>
      <c r="G78" s="52"/>
      <c r="H78" s="14">
        <f>'[1]ГРО ГГС'!E29/1000</f>
        <v>0.390546</v>
      </c>
      <c r="I78" s="14">
        <f>'[1]ГРО ГГС'!F29/1000</f>
        <v>0.33096300000000001</v>
      </c>
      <c r="J78" s="51">
        <f t="shared" si="0"/>
        <v>5.9582999999999997E-2</v>
      </c>
      <c r="K78" s="21"/>
      <c r="L78" s="21"/>
      <c r="M78" s="21"/>
      <c r="P78" s="9"/>
    </row>
    <row r="79" spans="1:16" x14ac:dyDescent="0.2">
      <c r="A79" s="55"/>
      <c r="B79" s="53"/>
      <c r="C79" s="58"/>
      <c r="D79" s="6" t="s">
        <v>117</v>
      </c>
      <c r="E79" s="11"/>
      <c r="F79" s="12">
        <v>807.17</v>
      </c>
      <c r="G79" s="52"/>
      <c r="H79" s="14">
        <f>'[1]ГРО ГГС'!E30/1000</f>
        <v>0.300848</v>
      </c>
      <c r="I79" s="14">
        <f>'[1]ГРО ГГС'!F30/1000</f>
        <v>0.22287200000000001</v>
      </c>
      <c r="J79" s="51">
        <f t="shared" si="0"/>
        <v>7.797599999999999E-2</v>
      </c>
      <c r="K79" s="21"/>
      <c r="L79" s="21"/>
      <c r="M79" s="21"/>
      <c r="P79" s="9"/>
    </row>
    <row r="80" spans="1:16" x14ac:dyDescent="0.2">
      <c r="A80" s="55"/>
      <c r="B80" s="53"/>
      <c r="C80" s="58"/>
      <c r="D80" s="6" t="s">
        <v>118</v>
      </c>
      <c r="E80" s="11"/>
      <c r="F80" s="12">
        <v>807.17</v>
      </c>
      <c r="G80" s="52"/>
      <c r="H80" s="14">
        <f>'[1]ГРО ГГС'!E31/1000</f>
        <v>0.174869</v>
      </c>
      <c r="I80" s="14">
        <f>'[1]ГРО ГГС'!F31/1000</f>
        <v>0.204095</v>
      </c>
      <c r="J80" s="51">
        <f t="shared" si="0"/>
        <v>-2.9226000000000002E-2</v>
      </c>
      <c r="K80" s="21"/>
      <c r="L80" s="21"/>
      <c r="M80" s="21"/>
      <c r="P80" s="9"/>
    </row>
    <row r="81" spans="1:16" x14ac:dyDescent="0.2">
      <c r="A81" s="55"/>
      <c r="B81" s="53"/>
      <c r="C81" s="58"/>
      <c r="D81" s="6" t="s">
        <v>119</v>
      </c>
      <c r="E81" s="11"/>
      <c r="F81" s="12">
        <v>807.17</v>
      </c>
      <c r="G81" s="52"/>
      <c r="H81" s="14">
        <f>'[1]ГРО ГГС'!E32/1000</f>
        <v>0.19386200000000001</v>
      </c>
      <c r="I81" s="14">
        <f>'[1]ГРО ГГС'!F32/1000</f>
        <v>0.29125000000000001</v>
      </c>
      <c r="J81" s="51">
        <f t="shared" ref="J81:J144" si="1">H81-I81</f>
        <v>-9.7388000000000002E-2</v>
      </c>
      <c r="K81" s="21"/>
      <c r="L81" s="21"/>
      <c r="M81" s="21"/>
      <c r="P81" s="9"/>
    </row>
    <row r="82" spans="1:16" x14ac:dyDescent="0.2">
      <c r="A82" s="55"/>
      <c r="B82" s="53"/>
      <c r="C82" s="58"/>
      <c r="D82" s="6" t="s">
        <v>120</v>
      </c>
      <c r="E82" s="11"/>
      <c r="F82" s="12">
        <v>807.17</v>
      </c>
      <c r="G82" s="52"/>
      <c r="H82" s="14">
        <f>'[1]ГРО ГГС'!E33/1000</f>
        <v>0.124472</v>
      </c>
      <c r="I82" s="14">
        <f>'[1]ГРО ГГС'!F33/1000</f>
        <v>0.13034600000000002</v>
      </c>
      <c r="J82" s="51">
        <f t="shared" si="1"/>
        <v>-5.8740000000000181E-3</v>
      </c>
      <c r="K82" s="21"/>
      <c r="L82" s="21"/>
      <c r="M82" s="21"/>
      <c r="P82" s="9"/>
    </row>
    <row r="83" spans="1:16" x14ac:dyDescent="0.2">
      <c r="A83" s="55"/>
      <c r="B83" s="53"/>
      <c r="C83" s="58"/>
      <c r="D83" s="6" t="s">
        <v>121</v>
      </c>
      <c r="E83" s="11"/>
      <c r="F83" s="12">
        <v>879.67</v>
      </c>
      <c r="G83" s="52"/>
      <c r="H83" s="14">
        <f>'[1]ГРО ГГС'!E34/1000</f>
        <v>4.7098999999999995E-2</v>
      </c>
      <c r="I83" s="14">
        <f>'[1]ГРО ГГС'!F34/1000</f>
        <v>0</v>
      </c>
      <c r="J83" s="51">
        <f t="shared" si="1"/>
        <v>4.7098999999999995E-2</v>
      </c>
      <c r="K83" s="21"/>
      <c r="L83" s="21"/>
      <c r="M83" s="21"/>
      <c r="P83" s="9"/>
    </row>
    <row r="84" spans="1:16" ht="12.75" customHeight="1" x14ac:dyDescent="0.2">
      <c r="A84" s="55"/>
      <c r="B84" s="53"/>
      <c r="C84" s="58"/>
      <c r="D84" s="6" t="s">
        <v>122</v>
      </c>
      <c r="E84" s="11"/>
      <c r="F84" s="12">
        <v>835.21</v>
      </c>
      <c r="G84" s="6" t="s">
        <v>122</v>
      </c>
      <c r="H84" s="14">
        <f>'[1]ГРО ГГС'!E35/1000</f>
        <v>0.11365399999999999</v>
      </c>
      <c r="I84" s="14">
        <f>'[1]ГРО ГГС'!F35/1000</f>
        <v>0.11682899999999999</v>
      </c>
      <c r="J84" s="51">
        <f t="shared" si="1"/>
        <v>-3.1749999999999973E-3</v>
      </c>
      <c r="K84" s="34"/>
      <c r="L84" s="34"/>
      <c r="M84" s="21"/>
      <c r="P84" s="9"/>
    </row>
    <row r="85" spans="1:16" x14ac:dyDescent="0.2">
      <c r="A85" s="55"/>
      <c r="B85" s="53"/>
      <c r="C85" s="58"/>
      <c r="D85" s="6" t="s">
        <v>123</v>
      </c>
      <c r="E85" s="11"/>
      <c r="F85" s="12">
        <v>879.67</v>
      </c>
      <c r="G85" s="53" t="s">
        <v>63</v>
      </c>
      <c r="H85" s="14">
        <f>'[1]ГРО ГГС'!E36/1000</f>
        <v>2.4E-2</v>
      </c>
      <c r="I85" s="14">
        <f>'[1]ГРО ГГС'!F36/1000</f>
        <v>2.0556999999999999E-2</v>
      </c>
      <c r="J85" s="51">
        <f t="shared" si="1"/>
        <v>3.4430000000000016E-3</v>
      </c>
      <c r="K85" s="34"/>
      <c r="L85" s="35"/>
      <c r="M85" s="21"/>
      <c r="P85" s="9"/>
    </row>
    <row r="86" spans="1:16" x14ac:dyDescent="0.2">
      <c r="A86" s="55"/>
      <c r="B86" s="53"/>
      <c r="C86" s="58"/>
      <c r="D86" s="6" t="s">
        <v>124</v>
      </c>
      <c r="E86" s="11"/>
      <c r="F86" s="12">
        <v>908.58</v>
      </c>
      <c r="G86" s="53"/>
      <c r="H86" s="14">
        <f>'[1]ГРО ГГС'!E37/1000</f>
        <v>4.4999999999999997E-3</v>
      </c>
      <c r="I86" s="14">
        <f>'[1]ГРО ГГС'!F37/1000</f>
        <v>4.2290000000000001E-3</v>
      </c>
      <c r="J86" s="51">
        <f t="shared" si="1"/>
        <v>2.7099999999999954E-4</v>
      </c>
      <c r="K86" s="35"/>
      <c r="L86" s="35"/>
      <c r="M86" s="21"/>
      <c r="P86" s="9"/>
    </row>
    <row r="87" spans="1:16" x14ac:dyDescent="0.2">
      <c r="A87" s="55"/>
      <c r="B87" s="53"/>
      <c r="C87" s="58"/>
      <c r="D87" s="6" t="s">
        <v>125</v>
      </c>
      <c r="E87" s="11"/>
      <c r="F87" s="12">
        <v>908.58</v>
      </c>
      <c r="G87" s="53"/>
      <c r="H87" s="14">
        <f>'[1]ГРО ГГС'!E38/1000</f>
        <v>2E-3</v>
      </c>
      <c r="I87" s="14">
        <f>'[1]ГРО ГГС'!F38/1000</f>
        <v>3.5890000000000002E-3</v>
      </c>
      <c r="J87" s="51">
        <f t="shared" si="1"/>
        <v>-1.5890000000000001E-3</v>
      </c>
      <c r="K87" s="35"/>
      <c r="L87" s="35"/>
      <c r="M87" s="21"/>
      <c r="P87" s="9"/>
    </row>
    <row r="88" spans="1:16" x14ac:dyDescent="0.2">
      <c r="A88" s="55"/>
      <c r="B88" s="53"/>
      <c r="C88" s="58"/>
      <c r="D88" s="6" t="s">
        <v>126</v>
      </c>
      <c r="E88" s="11"/>
      <c r="F88" s="12">
        <v>908.58</v>
      </c>
      <c r="G88" s="53"/>
      <c r="H88" s="14">
        <f>'[1]ГРО ГГС'!E39/1000</f>
        <v>4.0000000000000001E-3</v>
      </c>
      <c r="I88" s="14">
        <f>'[1]ГРО ГГС'!F39/1000</f>
        <v>3.4740000000000001E-3</v>
      </c>
      <c r="J88" s="51">
        <f t="shared" si="1"/>
        <v>5.2599999999999999E-4</v>
      </c>
      <c r="K88" s="35"/>
      <c r="L88" s="35"/>
      <c r="M88" s="21"/>
      <c r="P88" s="9"/>
    </row>
    <row r="89" spans="1:16" x14ac:dyDescent="0.2">
      <c r="A89" s="55"/>
      <c r="B89" s="53"/>
      <c r="C89" s="58"/>
      <c r="D89" s="6" t="s">
        <v>127</v>
      </c>
      <c r="E89" s="11"/>
      <c r="F89" s="12">
        <v>908.58</v>
      </c>
      <c r="G89" s="53"/>
      <c r="H89" s="14">
        <f>'[1]ГРО ГГС'!E40/1000</f>
        <v>1.1999999999999999E-3</v>
      </c>
      <c r="I89" s="14">
        <f>'[1]ГРО ГГС'!F40/1000</f>
        <v>2.3540000000000002E-3</v>
      </c>
      <c r="J89" s="51">
        <f t="shared" si="1"/>
        <v>-1.1540000000000003E-3</v>
      </c>
      <c r="K89" s="35"/>
      <c r="L89" s="35"/>
      <c r="M89" s="21"/>
      <c r="P89" s="9"/>
    </row>
    <row r="90" spans="1:16" x14ac:dyDescent="0.2">
      <c r="A90" s="55"/>
      <c r="B90" s="53"/>
      <c r="C90" s="58"/>
      <c r="D90" s="6" t="s">
        <v>128</v>
      </c>
      <c r="E90" s="11"/>
      <c r="F90" s="12">
        <v>908.58</v>
      </c>
      <c r="G90" s="53"/>
      <c r="H90" s="14">
        <f>'[1]ГРО ГГС'!E41/1000</f>
        <v>1.5E-3</v>
      </c>
      <c r="I90" s="14">
        <f>'[1]ГРО ГГС'!F41/1000</f>
        <v>2.8909999999999999E-3</v>
      </c>
      <c r="J90" s="51">
        <f t="shared" si="1"/>
        <v>-1.3909999999999999E-3</v>
      </c>
      <c r="K90" s="35"/>
      <c r="L90" s="35"/>
      <c r="M90" s="21"/>
      <c r="P90" s="9"/>
    </row>
    <row r="91" spans="1:16" x14ac:dyDescent="0.2">
      <c r="A91" s="55"/>
      <c r="B91" s="53"/>
      <c r="C91" s="58"/>
      <c r="D91" s="6" t="s">
        <v>129</v>
      </c>
      <c r="E91" s="11"/>
      <c r="F91" s="12">
        <v>908.58</v>
      </c>
      <c r="G91" s="53"/>
      <c r="H91" s="14">
        <f>'[1]ГРО ГГС'!E42/1000</f>
        <v>2E-3</v>
      </c>
      <c r="I91" s="14">
        <f>'[1]ГРО ГГС'!F42/1000</f>
        <v>1.784E-3</v>
      </c>
      <c r="J91" s="51">
        <f t="shared" si="1"/>
        <v>2.1600000000000005E-4</v>
      </c>
      <c r="K91" s="35"/>
      <c r="L91" s="35"/>
      <c r="M91" s="21"/>
      <c r="P91" s="9"/>
    </row>
    <row r="92" spans="1:16" ht="25.5" x14ac:dyDescent="0.2">
      <c r="A92" s="55"/>
      <c r="B92" s="53"/>
      <c r="C92" s="58"/>
      <c r="D92" s="6" t="s">
        <v>130</v>
      </c>
      <c r="E92" s="11"/>
      <c r="F92" s="12">
        <v>908.58</v>
      </c>
      <c r="G92" s="53"/>
      <c r="H92" s="14">
        <f>'[1]ГРО ГГС'!E43/1000</f>
        <v>1.5E-3</v>
      </c>
      <c r="I92" s="14">
        <f>'[1]ГРО ГГС'!F43/1000</f>
        <v>1.4290000000000001E-3</v>
      </c>
      <c r="J92" s="51">
        <f t="shared" si="1"/>
        <v>7.0999999999999883E-5</v>
      </c>
      <c r="K92" s="35"/>
      <c r="L92" s="35"/>
      <c r="M92" s="21"/>
      <c r="P92" s="9"/>
    </row>
    <row r="93" spans="1:16" x14ac:dyDescent="0.2">
      <c r="A93" s="55"/>
      <c r="B93" s="53"/>
      <c r="C93" s="58"/>
      <c r="D93" s="6" t="s">
        <v>131</v>
      </c>
      <c r="E93" s="11"/>
      <c r="F93" s="12">
        <v>908.58</v>
      </c>
      <c r="G93" s="53"/>
      <c r="H93" s="14">
        <f>'[1]ГРО ГГС'!E44/1000</f>
        <v>1.5E-3</v>
      </c>
      <c r="I93" s="14">
        <f>'[1]ГРО ГГС'!F44/1000</f>
        <v>1.2130000000000001E-3</v>
      </c>
      <c r="J93" s="51">
        <f t="shared" si="1"/>
        <v>2.8699999999999993E-4</v>
      </c>
      <c r="K93" s="35"/>
      <c r="L93" s="35"/>
      <c r="M93" s="21"/>
      <c r="P93" s="9"/>
    </row>
    <row r="94" spans="1:16" x14ac:dyDescent="0.2">
      <c r="A94" s="55"/>
      <c r="B94" s="53"/>
      <c r="C94" s="58"/>
      <c r="D94" s="6" t="s">
        <v>132</v>
      </c>
      <c r="E94" s="11"/>
      <c r="F94" s="12">
        <v>908.58</v>
      </c>
      <c r="G94" s="53"/>
      <c r="H94" s="14">
        <f>'[1]ГРО ГГС'!E45/1000</f>
        <v>1.5E-3</v>
      </c>
      <c r="I94" s="14">
        <f>'[1]ГРО ГГС'!F45/1000</f>
        <v>0</v>
      </c>
      <c r="J94" s="51">
        <f t="shared" si="1"/>
        <v>1.5E-3</v>
      </c>
      <c r="K94" s="35"/>
      <c r="L94" s="35"/>
      <c r="M94" s="21"/>
      <c r="P94" s="9"/>
    </row>
    <row r="95" spans="1:16" ht="12.75" customHeight="1" x14ac:dyDescent="0.2">
      <c r="A95" s="55"/>
      <c r="B95" s="53"/>
      <c r="C95" s="58"/>
      <c r="D95" s="6" t="s">
        <v>133</v>
      </c>
      <c r="E95" s="11"/>
      <c r="F95" s="12">
        <v>879.67</v>
      </c>
      <c r="G95" s="6" t="s">
        <v>134</v>
      </c>
      <c r="H95" s="14">
        <f>'[1]ГРО ГГС'!E46/1000</f>
        <v>3.7999999999999999E-2</v>
      </c>
      <c r="I95" s="14">
        <f>'[1]ГРО ГГС'!F46/1000</f>
        <v>2.8024999999999998E-2</v>
      </c>
      <c r="J95" s="51">
        <f t="shared" si="1"/>
        <v>9.9750000000000012E-3</v>
      </c>
      <c r="K95" s="35"/>
      <c r="L95" s="35"/>
      <c r="M95" s="21"/>
      <c r="P95" s="9"/>
    </row>
    <row r="96" spans="1:16" ht="25.5" x14ac:dyDescent="0.2">
      <c r="A96" s="55"/>
      <c r="B96" s="53"/>
      <c r="C96" s="58"/>
      <c r="D96" s="6" t="s">
        <v>135</v>
      </c>
      <c r="E96" s="11"/>
      <c r="F96" s="12">
        <v>589.98</v>
      </c>
      <c r="G96" s="53" t="s">
        <v>29</v>
      </c>
      <c r="H96" s="14">
        <f>'[1]ГРО ГГС'!E47/1000</f>
        <v>8.5509999999999996E-3</v>
      </c>
      <c r="I96" s="14">
        <f>'[1]ГРО ГГС'!F47/1000</f>
        <v>8.5509999999999996E-3</v>
      </c>
      <c r="J96" s="51">
        <f t="shared" si="1"/>
        <v>0</v>
      </c>
      <c r="K96" s="35"/>
      <c r="L96" s="35"/>
      <c r="M96" s="21"/>
      <c r="P96" s="9"/>
    </row>
    <row r="97" spans="1:16" ht="38.25" x14ac:dyDescent="0.2">
      <c r="A97" s="55"/>
      <c r="B97" s="53"/>
      <c r="C97" s="58"/>
      <c r="D97" s="6" t="s">
        <v>136</v>
      </c>
      <c r="E97" s="11"/>
      <c r="F97" s="12">
        <v>589.98</v>
      </c>
      <c r="G97" s="53"/>
      <c r="H97" s="14">
        <f>'[1]ГРО ГГС'!E48/1000</f>
        <v>2.8500000000000001E-3</v>
      </c>
      <c r="I97" s="14">
        <f>'[1]ГРО ГГС'!F48/1000</f>
        <v>2.8500000000000001E-3</v>
      </c>
      <c r="J97" s="51">
        <f t="shared" si="1"/>
        <v>0</v>
      </c>
      <c r="K97" s="35"/>
      <c r="L97" s="35"/>
      <c r="M97" s="21"/>
      <c r="P97" s="9"/>
    </row>
    <row r="98" spans="1:16" ht="38.25" x14ac:dyDescent="0.2">
      <c r="A98" s="55"/>
      <c r="B98" s="53"/>
      <c r="C98" s="58"/>
      <c r="D98" s="6" t="s">
        <v>137</v>
      </c>
      <c r="E98" s="11"/>
      <c r="F98" s="12">
        <v>589.98</v>
      </c>
      <c r="G98" s="53"/>
      <c r="H98" s="14">
        <f>'[1]ГРО ГГС'!E49/1000</f>
        <v>1.3500000000000001E-3</v>
      </c>
      <c r="I98" s="14">
        <f>'[1]ГРО ГГС'!F49/1000</f>
        <v>1.3500000000000001E-3</v>
      </c>
      <c r="J98" s="51">
        <f t="shared" si="1"/>
        <v>0</v>
      </c>
      <c r="K98" s="35"/>
      <c r="L98" s="35"/>
      <c r="M98" s="21"/>
      <c r="P98" s="9"/>
    </row>
    <row r="99" spans="1:16" ht="25.5" x14ac:dyDescent="0.2">
      <c r="A99" s="55"/>
      <c r="B99" s="53"/>
      <c r="C99" s="58"/>
      <c r="D99" s="6" t="s">
        <v>138</v>
      </c>
      <c r="E99" s="11"/>
      <c r="F99" s="12">
        <v>908.58</v>
      </c>
      <c r="G99" s="53" t="s">
        <v>139</v>
      </c>
      <c r="H99" s="14">
        <f>'[1]ГРО ГГС'!E50/1000</f>
        <v>1.1999999999999999E-3</v>
      </c>
      <c r="I99" s="14">
        <f>'[1]ГРО ГГС'!F50/1000</f>
        <v>3.738E-3</v>
      </c>
      <c r="J99" s="51">
        <f t="shared" si="1"/>
        <v>-2.5380000000000003E-3</v>
      </c>
      <c r="K99" s="35"/>
      <c r="L99" s="35"/>
      <c r="M99" s="21"/>
      <c r="P99" s="9"/>
    </row>
    <row r="100" spans="1:16" ht="25.5" x14ac:dyDescent="0.2">
      <c r="A100" s="55"/>
      <c r="B100" s="53"/>
      <c r="C100" s="58"/>
      <c r="D100" s="6" t="s">
        <v>140</v>
      </c>
      <c r="E100" s="11"/>
      <c r="F100" s="12">
        <v>937.56</v>
      </c>
      <c r="G100" s="53"/>
      <c r="H100" s="14">
        <f>'[1]ГРО ГГС'!E51/1000</f>
        <v>8.0000000000000004E-4</v>
      </c>
      <c r="I100" s="14">
        <f>'[1]ГРО ГГС'!F51/1000</f>
        <v>1.1240000000000002E-3</v>
      </c>
      <c r="J100" s="51">
        <f t="shared" si="1"/>
        <v>-3.2400000000000018E-4</v>
      </c>
      <c r="K100" s="35"/>
      <c r="L100" s="35"/>
      <c r="M100" s="21"/>
      <c r="P100" s="9"/>
    </row>
    <row r="101" spans="1:16" ht="25.5" x14ac:dyDescent="0.2">
      <c r="A101" s="55"/>
      <c r="B101" s="53"/>
      <c r="C101" s="58"/>
      <c r="D101" s="6" t="s">
        <v>141</v>
      </c>
      <c r="E101" s="11"/>
      <c r="F101" s="12">
        <v>908.58</v>
      </c>
      <c r="G101" s="6" t="s">
        <v>142</v>
      </c>
      <c r="H101" s="14">
        <f>'[1]ГРО ГГС'!E52/1000</f>
        <v>7.1999999999999998E-3</v>
      </c>
      <c r="I101" s="14">
        <f>'[1]ГРО ГГС'!F52/1000</f>
        <v>7.1999999999999998E-3</v>
      </c>
      <c r="J101" s="51">
        <f t="shared" si="1"/>
        <v>0</v>
      </c>
      <c r="K101" s="35"/>
      <c r="L101" s="35"/>
      <c r="M101" s="21"/>
      <c r="P101" s="9"/>
    </row>
    <row r="102" spans="1:16" x14ac:dyDescent="0.2">
      <c r="A102" s="55"/>
      <c r="B102" s="53"/>
      <c r="C102" s="58"/>
      <c r="D102" s="6" t="s">
        <v>143</v>
      </c>
      <c r="E102" s="11"/>
      <c r="F102" s="12">
        <v>908.58</v>
      </c>
      <c r="G102" s="53" t="s">
        <v>144</v>
      </c>
      <c r="H102" s="14">
        <f>'[1]ГРО ГГС'!E53/1000</f>
        <v>1.1999999999999999E-3</v>
      </c>
      <c r="I102" s="14">
        <f>'[1]ГРО ГГС'!F53/1000</f>
        <v>1.413E-3</v>
      </c>
      <c r="J102" s="51">
        <f t="shared" si="1"/>
        <v>-2.1300000000000008E-4</v>
      </c>
      <c r="K102" s="35"/>
      <c r="L102" s="35"/>
      <c r="M102" s="21"/>
      <c r="P102" s="9"/>
    </row>
    <row r="103" spans="1:16" ht="24" x14ac:dyDescent="0.2">
      <c r="A103" s="55"/>
      <c r="B103" s="53"/>
      <c r="C103" s="58"/>
      <c r="D103" s="49" t="s">
        <v>145</v>
      </c>
      <c r="E103" s="11"/>
      <c r="F103" s="12">
        <v>908.58</v>
      </c>
      <c r="G103" s="53"/>
      <c r="H103" s="14">
        <f>'[1]ГРО ГГС'!E54/1000</f>
        <v>3.0000000000000001E-3</v>
      </c>
      <c r="I103" s="14">
        <f>'[1]ГРО ГГС'!F54/1000</f>
        <v>0.01</v>
      </c>
      <c r="J103" s="51">
        <f t="shared" si="1"/>
        <v>-7.0000000000000001E-3</v>
      </c>
      <c r="K103" s="35"/>
      <c r="L103" s="35"/>
      <c r="M103" s="21"/>
      <c r="P103" s="9"/>
    </row>
    <row r="104" spans="1:16" x14ac:dyDescent="0.2">
      <c r="A104" s="55"/>
      <c r="B104" s="53"/>
      <c r="C104" s="58"/>
      <c r="D104" s="6" t="s">
        <v>146</v>
      </c>
      <c r="E104" s="11"/>
      <c r="F104" s="12">
        <v>908.58</v>
      </c>
      <c r="G104" s="53"/>
      <c r="H104" s="14">
        <f>'[1]ГРО ГГС'!E55/1000</f>
        <v>8.9999999999999998E-4</v>
      </c>
      <c r="I104" s="14">
        <f>'[1]ГРО ГГС'!F55/1000</f>
        <v>7.7099999999999998E-4</v>
      </c>
      <c r="J104" s="51">
        <f t="shared" si="1"/>
        <v>1.2899999999999999E-4</v>
      </c>
      <c r="K104" s="35"/>
      <c r="L104" s="35"/>
      <c r="M104" s="21"/>
      <c r="P104" s="9"/>
    </row>
    <row r="105" spans="1:16" x14ac:dyDescent="0.2">
      <c r="A105" s="55"/>
      <c r="B105" s="53"/>
      <c r="C105" s="58"/>
      <c r="D105" s="6" t="s">
        <v>147</v>
      </c>
      <c r="E105" s="11"/>
      <c r="F105" s="12">
        <v>908.58</v>
      </c>
      <c r="G105" s="37" t="s">
        <v>148</v>
      </c>
      <c r="H105" s="14">
        <f>'[1]ГРО ГГС'!E56/1000</f>
        <v>1.5E-3</v>
      </c>
      <c r="I105" s="14">
        <f>'[1]ГРО ГГС'!F56/1000</f>
        <v>2.1469999999999996E-3</v>
      </c>
      <c r="J105" s="51">
        <f t="shared" si="1"/>
        <v>-6.4699999999999957E-4</v>
      </c>
      <c r="K105" s="35"/>
      <c r="L105" s="35"/>
      <c r="M105" s="21"/>
      <c r="P105" s="9"/>
    </row>
    <row r="106" spans="1:16" ht="25.5" x14ac:dyDescent="0.2">
      <c r="A106" s="55"/>
      <c r="B106" s="53"/>
      <c r="C106" s="58"/>
      <c r="D106" s="6" t="s">
        <v>149</v>
      </c>
      <c r="E106" s="11"/>
      <c r="F106" s="12">
        <v>908.58</v>
      </c>
      <c r="G106" s="53" t="s">
        <v>150</v>
      </c>
      <c r="H106" s="14">
        <f>'[1]ГРО ГГС'!E57/1000</f>
        <v>1E-3</v>
      </c>
      <c r="I106" s="14">
        <f>'[1]ГРО ГГС'!F57/1000</f>
        <v>2.6979999999999999E-3</v>
      </c>
      <c r="J106" s="51">
        <f t="shared" si="1"/>
        <v>-1.6979999999999999E-3</v>
      </c>
      <c r="K106" s="35"/>
      <c r="L106" s="35"/>
      <c r="M106" s="21"/>
      <c r="P106" s="9"/>
    </row>
    <row r="107" spans="1:16" ht="25.5" x14ac:dyDescent="0.2">
      <c r="A107" s="55"/>
      <c r="B107" s="53"/>
      <c r="C107" s="58"/>
      <c r="D107" s="6" t="s">
        <v>151</v>
      </c>
      <c r="E107" s="11"/>
      <c r="F107" s="12">
        <v>937.56</v>
      </c>
      <c r="G107" s="53"/>
      <c r="H107" s="14">
        <f>'[1]ГРО ГГС'!E58/1000</f>
        <v>5.0000000000000001E-4</v>
      </c>
      <c r="I107" s="14">
        <f>'[1]ГРО ГГС'!F58/1000</f>
        <v>9.5699999999999995E-4</v>
      </c>
      <c r="J107" s="51">
        <f t="shared" si="1"/>
        <v>-4.5699999999999994E-4</v>
      </c>
      <c r="K107" s="35"/>
      <c r="L107" s="35"/>
      <c r="M107" s="21"/>
      <c r="P107" s="9"/>
    </row>
    <row r="108" spans="1:16" ht="25.5" x14ac:dyDescent="0.2">
      <c r="A108" s="55"/>
      <c r="B108" s="53"/>
      <c r="C108" s="58"/>
      <c r="D108" s="6" t="s">
        <v>152</v>
      </c>
      <c r="E108" s="11"/>
      <c r="F108" s="12">
        <v>937.56</v>
      </c>
      <c r="G108" s="53"/>
      <c r="H108" s="14">
        <f>'[1]ГРО ГГС'!E59/1000</f>
        <v>5.0000000000000001E-4</v>
      </c>
      <c r="I108" s="14">
        <f>'[1]ГРО ГГС'!F59/1000</f>
        <v>4.0000000000000002E-4</v>
      </c>
      <c r="J108" s="51">
        <f t="shared" si="1"/>
        <v>9.9999999999999991E-5</v>
      </c>
      <c r="K108" s="38"/>
      <c r="L108" s="38"/>
      <c r="M108" s="21"/>
      <c r="P108" s="9"/>
    </row>
    <row r="109" spans="1:16" x14ac:dyDescent="0.2">
      <c r="A109" s="55"/>
      <c r="B109" s="53"/>
      <c r="C109" s="58"/>
      <c r="D109" s="6" t="s">
        <v>153</v>
      </c>
      <c r="E109" s="11"/>
      <c r="F109" s="12">
        <v>937.56</v>
      </c>
      <c r="G109" s="53"/>
      <c r="H109" s="14">
        <f>'[1]ГРО ГГС'!E60/1000</f>
        <v>5.0000000000000001E-4</v>
      </c>
      <c r="I109" s="14">
        <f>'[1]ГРО ГГС'!F60/1000</f>
        <v>0</v>
      </c>
      <c r="J109" s="51">
        <f t="shared" si="1"/>
        <v>5.0000000000000001E-4</v>
      </c>
      <c r="K109" s="35"/>
      <c r="L109" s="35"/>
      <c r="M109" s="21"/>
      <c r="P109" s="9"/>
    </row>
    <row r="110" spans="1:16" x14ac:dyDescent="0.2">
      <c r="A110" s="55"/>
      <c r="B110" s="53"/>
      <c r="C110" s="58"/>
      <c r="D110" s="6" t="s">
        <v>154</v>
      </c>
      <c r="E110" s="11"/>
      <c r="F110" s="12">
        <v>908.58</v>
      </c>
      <c r="G110" s="37" t="s">
        <v>155</v>
      </c>
      <c r="H110" s="14">
        <f>'[1]ГРО ГГС'!E61/1000</f>
        <v>4.0000000000000001E-3</v>
      </c>
      <c r="I110" s="14">
        <f>'[1]ГРО ГГС'!F61/1000</f>
        <v>4.0000000000000001E-3</v>
      </c>
      <c r="J110" s="51">
        <f t="shared" si="1"/>
        <v>0</v>
      </c>
      <c r="K110" s="35"/>
      <c r="L110" s="35"/>
      <c r="M110" s="21"/>
      <c r="P110" s="9"/>
    </row>
    <row r="111" spans="1:16" x14ac:dyDescent="0.2">
      <c r="A111" s="55"/>
      <c r="B111" s="53"/>
      <c r="C111" s="58"/>
      <c r="D111" s="6" t="s">
        <v>156</v>
      </c>
      <c r="E111" s="11"/>
      <c r="F111" s="12">
        <v>908.58</v>
      </c>
      <c r="G111" s="37" t="s">
        <v>157</v>
      </c>
      <c r="H111" s="14">
        <f>'[1]ГРО ГГС'!E62/1000</f>
        <v>2E-3</v>
      </c>
      <c r="I111" s="14">
        <f>'[1]ГРО ГГС'!F62/1000</f>
        <v>1.75E-3</v>
      </c>
      <c r="J111" s="51">
        <f t="shared" si="1"/>
        <v>2.5000000000000001E-4</v>
      </c>
      <c r="K111" s="35"/>
      <c r="L111" s="35"/>
      <c r="M111" s="21"/>
      <c r="P111" s="9"/>
    </row>
    <row r="112" spans="1:16" x14ac:dyDescent="0.2">
      <c r="A112" s="55"/>
      <c r="B112" s="53"/>
      <c r="C112" s="58"/>
      <c r="D112" s="6" t="s">
        <v>158</v>
      </c>
      <c r="E112" s="11"/>
      <c r="F112" s="12">
        <v>908.58</v>
      </c>
      <c r="G112" s="37" t="s">
        <v>159</v>
      </c>
      <c r="H112" s="14">
        <f>'[1]ГРО ГГС'!E63/1000</f>
        <v>3.2000000000000002E-3</v>
      </c>
      <c r="I112" s="14">
        <f>'[1]ГРО ГГС'!F63/1000</f>
        <v>2.2229999999999997E-3</v>
      </c>
      <c r="J112" s="51">
        <f t="shared" si="1"/>
        <v>9.7700000000000044E-4</v>
      </c>
      <c r="K112" s="35"/>
      <c r="L112" s="35"/>
      <c r="M112" s="21"/>
      <c r="P112" s="9"/>
    </row>
    <row r="113" spans="1:16" x14ac:dyDescent="0.2">
      <c r="A113" s="55"/>
      <c r="B113" s="53"/>
      <c r="C113" s="58"/>
      <c r="D113" s="6" t="s">
        <v>160</v>
      </c>
      <c r="E113" s="11"/>
      <c r="F113" s="12">
        <v>937.56</v>
      </c>
      <c r="G113" s="53" t="s">
        <v>161</v>
      </c>
      <c r="H113" s="14">
        <f>'[1]ГРО ГГС'!E64/1000</f>
        <v>7.7200000000000001E-4</v>
      </c>
      <c r="I113" s="14">
        <f>'[1]ГРО ГГС'!F64/1000</f>
        <v>2.362E-3</v>
      </c>
      <c r="J113" s="51">
        <f t="shared" si="1"/>
        <v>-1.5899999999999998E-3</v>
      </c>
      <c r="K113" s="35"/>
      <c r="L113" s="35"/>
      <c r="M113" s="21"/>
      <c r="P113" s="9"/>
    </row>
    <row r="114" spans="1:16" x14ac:dyDescent="0.2">
      <c r="A114" s="55"/>
      <c r="B114" s="53"/>
      <c r="C114" s="58"/>
      <c r="D114" s="6" t="s">
        <v>162</v>
      </c>
      <c r="E114" s="11"/>
      <c r="F114" s="12">
        <v>937.56</v>
      </c>
      <c r="G114" s="53"/>
      <c r="H114" s="14">
        <f>'[1]ГРО ГГС'!E65/1000</f>
        <v>1.054E-3</v>
      </c>
      <c r="I114" s="14">
        <f>'[1]ГРО ГГС'!F65/1000</f>
        <v>1.792E-3</v>
      </c>
      <c r="J114" s="51">
        <f t="shared" si="1"/>
        <v>-7.3799999999999994E-4</v>
      </c>
      <c r="K114" s="35"/>
      <c r="L114" s="39"/>
      <c r="M114" s="21"/>
      <c r="P114" s="9"/>
    </row>
    <row r="115" spans="1:16" x14ac:dyDescent="0.2">
      <c r="A115" s="55"/>
      <c r="B115" s="53"/>
      <c r="C115" s="58"/>
      <c r="D115" s="6" t="s">
        <v>163</v>
      </c>
      <c r="E115" s="11"/>
      <c r="F115" s="12">
        <v>908.58</v>
      </c>
      <c r="G115" s="53"/>
      <c r="H115" s="14">
        <f>'[1]ГРО ГГС'!E66/1000</f>
        <v>1.658E-3</v>
      </c>
      <c r="I115" s="14">
        <f>'[1]ГРО ГГС'!F66/1000</f>
        <v>0</v>
      </c>
      <c r="J115" s="51">
        <f t="shared" si="1"/>
        <v>1.658E-3</v>
      </c>
      <c r="K115" s="35"/>
      <c r="L115" s="39"/>
      <c r="M115" s="21"/>
      <c r="P115" s="9"/>
    </row>
    <row r="116" spans="1:16" x14ac:dyDescent="0.2">
      <c r="A116" s="55"/>
      <c r="B116" s="53"/>
      <c r="C116" s="58"/>
      <c r="D116" s="6" t="s">
        <v>164</v>
      </c>
      <c r="E116" s="11"/>
      <c r="F116" s="12">
        <v>937.56</v>
      </c>
      <c r="G116" s="52" t="s">
        <v>165</v>
      </c>
      <c r="H116" s="14">
        <f>'[1]ГРО ГГС'!E67/1000</f>
        <v>4.0000000000000002E-4</v>
      </c>
      <c r="I116" s="14">
        <f>'[1]ГРО ГГС'!F67/1000</f>
        <v>1.2250000000000002E-3</v>
      </c>
      <c r="J116" s="51">
        <f t="shared" si="1"/>
        <v>-8.2500000000000021E-4</v>
      </c>
      <c r="K116" s="35"/>
      <c r="L116" s="35"/>
      <c r="M116" s="21"/>
      <c r="P116" s="9"/>
    </row>
    <row r="117" spans="1:16" ht="25.5" x14ac:dyDescent="0.2">
      <c r="A117" s="55"/>
      <c r="B117" s="53"/>
      <c r="C117" s="58"/>
      <c r="D117" s="6" t="s">
        <v>166</v>
      </c>
      <c r="E117" s="11"/>
      <c r="F117" s="12">
        <v>937.56</v>
      </c>
      <c r="G117" s="52"/>
      <c r="H117" s="14">
        <f>'[1]ГРО ГГС'!E68/1000</f>
        <v>4.0000000000000002E-4</v>
      </c>
      <c r="I117" s="14">
        <f>'[1]ГРО ГГС'!F68/1000</f>
        <v>6.2100000000000002E-4</v>
      </c>
      <c r="J117" s="51">
        <f t="shared" si="1"/>
        <v>-2.2100000000000001E-4</v>
      </c>
      <c r="K117" s="35"/>
      <c r="L117" s="35"/>
      <c r="M117" s="21"/>
      <c r="P117" s="9"/>
    </row>
    <row r="118" spans="1:16" ht="25.5" x14ac:dyDescent="0.2">
      <c r="A118" s="55"/>
      <c r="B118" s="53"/>
      <c r="C118" s="58"/>
      <c r="D118" s="6" t="s">
        <v>167</v>
      </c>
      <c r="E118" s="11"/>
      <c r="F118" s="12">
        <v>908.58</v>
      </c>
      <c r="G118" s="37" t="s">
        <v>168</v>
      </c>
      <c r="H118" s="14">
        <f>'[1]ГРО ГГС'!E69/1000</f>
        <v>2E-3</v>
      </c>
      <c r="I118" s="14">
        <f>'[1]ГРО ГГС'!F69/1000</f>
        <v>1.0000000000000001E-5</v>
      </c>
      <c r="J118" s="51">
        <f t="shared" si="1"/>
        <v>1.99E-3</v>
      </c>
      <c r="K118" s="35"/>
      <c r="L118" s="39"/>
      <c r="M118" s="21"/>
      <c r="P118" s="9"/>
    </row>
    <row r="119" spans="1:16" x14ac:dyDescent="0.2">
      <c r="A119" s="55"/>
      <c r="B119" s="53"/>
      <c r="C119" s="58"/>
      <c r="D119" s="6" t="s">
        <v>169</v>
      </c>
      <c r="E119" s="11"/>
      <c r="F119" s="12">
        <v>908.58</v>
      </c>
      <c r="G119" s="37" t="s">
        <v>170</v>
      </c>
      <c r="H119" s="14">
        <f>'[1]ГРО ГГС'!E70/1000</f>
        <v>1E-3</v>
      </c>
      <c r="I119" s="14">
        <f>'[1]ГРО ГГС'!F70/1000</f>
        <v>1.1000000000000001E-3</v>
      </c>
      <c r="J119" s="51">
        <f t="shared" si="1"/>
        <v>-1.0000000000000005E-4</v>
      </c>
      <c r="K119" s="35"/>
      <c r="L119" s="35"/>
      <c r="M119" s="21"/>
      <c r="P119" s="9"/>
    </row>
    <row r="120" spans="1:16" ht="25.5" x14ac:dyDescent="0.2">
      <c r="A120" s="55"/>
      <c r="B120" s="53"/>
      <c r="C120" s="58"/>
      <c r="D120" s="6" t="s">
        <v>171</v>
      </c>
      <c r="E120" s="11"/>
      <c r="F120" s="12">
        <v>908.58</v>
      </c>
      <c r="G120" s="37" t="s">
        <v>172</v>
      </c>
      <c r="H120" s="14">
        <f>'[1]ГРО ГГС'!E71/1000</f>
        <v>1E-3</v>
      </c>
      <c r="I120" s="14">
        <f>'[1]ГРО ГГС'!F71/1000</f>
        <v>1.3649999999999999E-3</v>
      </c>
      <c r="J120" s="51">
        <f t="shared" si="1"/>
        <v>-3.6499999999999987E-4</v>
      </c>
      <c r="K120" s="35"/>
      <c r="L120" s="35"/>
      <c r="M120" s="21"/>
      <c r="P120" s="9"/>
    </row>
    <row r="121" spans="1:16" x14ac:dyDescent="0.2">
      <c r="A121" s="55"/>
      <c r="B121" s="53"/>
      <c r="C121" s="58"/>
      <c r="D121" s="6" t="s">
        <v>173</v>
      </c>
      <c r="E121" s="11"/>
      <c r="F121" s="12">
        <v>908.58</v>
      </c>
      <c r="G121" s="37" t="s">
        <v>174</v>
      </c>
      <c r="H121" s="14">
        <f>'[1]ГРО ГГС'!E72/1000</f>
        <v>2E-3</v>
      </c>
      <c r="I121" s="14">
        <f>'[1]ГРО ГГС'!F72/1000</f>
        <v>1.4199999999999998E-3</v>
      </c>
      <c r="J121" s="51">
        <f t="shared" si="1"/>
        <v>5.8000000000000022E-4</v>
      </c>
      <c r="K121" s="38"/>
      <c r="L121" s="38"/>
      <c r="M121" s="21"/>
      <c r="P121" s="9"/>
    </row>
    <row r="122" spans="1:16" x14ac:dyDescent="0.2">
      <c r="A122" s="55"/>
      <c r="B122" s="53"/>
      <c r="C122" s="58"/>
      <c r="D122" s="6" t="s">
        <v>175</v>
      </c>
      <c r="E122" s="11"/>
      <c r="F122" s="12">
        <v>908.58</v>
      </c>
      <c r="G122" s="52" t="s">
        <v>176</v>
      </c>
      <c r="H122" s="14">
        <f>'[1]ГРО ГГС'!E73/1000</f>
        <v>1.8E-3</v>
      </c>
      <c r="I122" s="14">
        <f>'[1]ГРО ГГС'!F73/1000</f>
        <v>6.0899999999999995E-4</v>
      </c>
      <c r="J122" s="51">
        <f t="shared" si="1"/>
        <v>1.191E-3</v>
      </c>
      <c r="K122" s="38"/>
      <c r="L122" s="38"/>
      <c r="M122" s="21"/>
      <c r="P122" s="9"/>
    </row>
    <row r="123" spans="1:16" ht="25.5" x14ac:dyDescent="0.2">
      <c r="A123" s="55"/>
      <c r="B123" s="53"/>
      <c r="C123" s="58"/>
      <c r="D123" s="6" t="s">
        <v>177</v>
      </c>
      <c r="E123" s="11"/>
      <c r="F123" s="12">
        <v>937.56</v>
      </c>
      <c r="G123" s="52"/>
      <c r="H123" s="14">
        <f>'[1]ГРО ГГС'!E74/1000</f>
        <v>8.9999999999999998E-4</v>
      </c>
      <c r="I123" s="14">
        <f>'[1]ГРО ГГС'!F74/1000</f>
        <v>5.3600000000000002E-4</v>
      </c>
      <c r="J123" s="51">
        <f t="shared" si="1"/>
        <v>3.6399999999999996E-4</v>
      </c>
      <c r="K123" s="35"/>
      <c r="L123" s="35"/>
      <c r="M123" s="21"/>
      <c r="P123" s="9"/>
    </row>
    <row r="124" spans="1:16" x14ac:dyDescent="0.2">
      <c r="A124" s="55"/>
      <c r="B124" s="53"/>
      <c r="C124" s="58"/>
      <c r="D124" s="6" t="s">
        <v>178</v>
      </c>
      <c r="E124" s="11"/>
      <c r="F124" s="12">
        <v>937.56</v>
      </c>
      <c r="G124" s="37" t="s">
        <v>179</v>
      </c>
      <c r="H124" s="14">
        <f>'[1]ГРО ГГС'!E75/1000</f>
        <v>5.9999999999999995E-4</v>
      </c>
      <c r="I124" s="14">
        <f>'[1]ГРО ГГС'!F75/1000</f>
        <v>5.9999999999999995E-4</v>
      </c>
      <c r="J124" s="51">
        <f t="shared" si="1"/>
        <v>0</v>
      </c>
      <c r="K124" s="35"/>
      <c r="L124" s="35"/>
      <c r="M124" s="21"/>
      <c r="P124" s="9"/>
    </row>
    <row r="125" spans="1:16" x14ac:dyDescent="0.2">
      <c r="A125" s="55"/>
      <c r="B125" s="53"/>
      <c r="C125" s="58"/>
      <c r="D125" s="6" t="s">
        <v>180</v>
      </c>
      <c r="E125" s="11"/>
      <c r="F125" s="12">
        <v>937.56</v>
      </c>
      <c r="G125" s="37" t="s">
        <v>181</v>
      </c>
      <c r="H125" s="14">
        <f>'[1]ГРО ГГС'!E76/1000</f>
        <v>2.9999999999999997E-4</v>
      </c>
      <c r="I125" s="14">
        <f>'[1]ГРО ГГС'!F76/1000</f>
        <v>3.1500000000000001E-4</v>
      </c>
      <c r="J125" s="51">
        <f t="shared" si="1"/>
        <v>-1.5000000000000039E-5</v>
      </c>
      <c r="K125" s="35"/>
      <c r="L125" s="35"/>
      <c r="M125" s="21"/>
      <c r="P125" s="9"/>
    </row>
    <row r="126" spans="1:16" ht="25.5" x14ac:dyDescent="0.2">
      <c r="A126" s="55"/>
      <c r="B126" s="53"/>
      <c r="C126" s="58"/>
      <c r="D126" s="6" t="s">
        <v>182</v>
      </c>
      <c r="E126" s="11"/>
      <c r="F126" s="12">
        <v>937.56</v>
      </c>
      <c r="G126" s="37" t="s">
        <v>183</v>
      </c>
      <c r="H126" s="14">
        <f>'[1]ГРО ГГС'!E77/1000</f>
        <v>1E-3</v>
      </c>
      <c r="I126" s="14">
        <f>'[1]ГРО ГГС'!F77/1000</f>
        <v>1E-3</v>
      </c>
      <c r="J126" s="51">
        <f t="shared" si="1"/>
        <v>0</v>
      </c>
      <c r="K126" s="35"/>
      <c r="L126" s="35"/>
      <c r="M126" s="21"/>
      <c r="P126" s="9"/>
    </row>
    <row r="127" spans="1:16" ht="25.5" x14ac:dyDescent="0.2">
      <c r="A127" s="55"/>
      <c r="B127" s="53"/>
      <c r="C127" s="58"/>
      <c r="D127" s="6" t="s">
        <v>184</v>
      </c>
      <c r="E127" s="11"/>
      <c r="F127" s="12">
        <v>937.56</v>
      </c>
      <c r="G127" s="37" t="s">
        <v>185</v>
      </c>
      <c r="H127" s="14">
        <f>'[1]ГРО ГГС'!E78/1000</f>
        <v>5.0000000000000001E-4</v>
      </c>
      <c r="I127" s="14">
        <f>'[1]ГРО ГГС'!F78/1000</f>
        <v>1.4999999999999999E-4</v>
      </c>
      <c r="J127" s="51">
        <f t="shared" si="1"/>
        <v>3.5000000000000005E-4</v>
      </c>
      <c r="K127" s="35"/>
      <c r="L127" s="39"/>
      <c r="M127" s="21"/>
      <c r="P127" s="9"/>
    </row>
    <row r="128" spans="1:16" x14ac:dyDescent="0.2">
      <c r="A128" s="55"/>
      <c r="B128" s="53"/>
      <c r="C128" s="58"/>
      <c r="D128" s="6" t="s">
        <v>186</v>
      </c>
      <c r="E128" s="11"/>
      <c r="F128" s="12">
        <v>937.56</v>
      </c>
      <c r="G128" s="37" t="s">
        <v>187</v>
      </c>
      <c r="H128" s="14">
        <f>'[1]ГРО ГГС'!E79/1000</f>
        <v>2.9999999999999997E-4</v>
      </c>
      <c r="I128" s="14">
        <f>'[1]ГРО ГГС'!F79/1000</f>
        <v>2.4699999999999999E-4</v>
      </c>
      <c r="J128" s="51">
        <f t="shared" si="1"/>
        <v>5.2999999999999987E-5</v>
      </c>
      <c r="K128" s="35"/>
      <c r="L128" s="35"/>
      <c r="M128" s="21"/>
      <c r="P128" s="9"/>
    </row>
    <row r="129" spans="1:16" x14ac:dyDescent="0.2">
      <c r="A129" s="55"/>
      <c r="B129" s="53"/>
      <c r="C129" s="58"/>
      <c r="D129" s="6" t="s">
        <v>147</v>
      </c>
      <c r="E129" s="11"/>
      <c r="F129" s="12">
        <v>937.56</v>
      </c>
      <c r="G129" s="37" t="s">
        <v>188</v>
      </c>
      <c r="H129" s="14">
        <f>'[1]ГРО ГГС'!E80/1000</f>
        <v>5.0000000000000001E-4</v>
      </c>
      <c r="I129" s="14">
        <f>'[1]ГРО ГГС'!F80/1000</f>
        <v>4.5400000000000003E-4</v>
      </c>
      <c r="J129" s="51">
        <f t="shared" si="1"/>
        <v>4.599999999999998E-5</v>
      </c>
      <c r="K129" s="35"/>
      <c r="L129" s="35"/>
      <c r="M129" s="21"/>
      <c r="P129" s="9"/>
    </row>
    <row r="130" spans="1:16" x14ac:dyDescent="0.2">
      <c r="A130" s="55"/>
      <c r="B130" s="53"/>
      <c r="C130" s="58"/>
      <c r="D130" s="6" t="s">
        <v>189</v>
      </c>
      <c r="E130" s="11"/>
      <c r="F130" s="12">
        <v>937.56</v>
      </c>
      <c r="G130" s="37" t="s">
        <v>190</v>
      </c>
      <c r="H130" s="14">
        <f>'[1]ГРО ГГС'!E81/1000</f>
        <v>2.9999999999999997E-4</v>
      </c>
      <c r="I130" s="14">
        <f>'[1]ГРО ГГС'!F81/1000</f>
        <v>4.3300000000000001E-4</v>
      </c>
      <c r="J130" s="51">
        <f t="shared" si="1"/>
        <v>-1.3300000000000003E-4</v>
      </c>
      <c r="K130" s="35"/>
      <c r="L130" s="35"/>
      <c r="M130" s="21"/>
      <c r="P130" s="9"/>
    </row>
    <row r="131" spans="1:16" ht="25.5" x14ac:dyDescent="0.2">
      <c r="A131" s="55"/>
      <c r="B131" s="53"/>
      <c r="C131" s="58"/>
      <c r="D131" s="6" t="s">
        <v>191</v>
      </c>
      <c r="E131" s="11"/>
      <c r="F131" s="12">
        <v>835.21</v>
      </c>
      <c r="G131" s="37" t="s">
        <v>70</v>
      </c>
      <c r="H131" s="14">
        <f>'[1]ГРО ГГС'!E82/1000</f>
        <v>4.86E-4</v>
      </c>
      <c r="I131" s="14">
        <f>'[1]ГРО ГГС'!F82/1000</f>
        <v>1.2400000000000001E-4</v>
      </c>
      <c r="J131" s="51">
        <f t="shared" si="1"/>
        <v>3.6200000000000002E-4</v>
      </c>
      <c r="K131" s="35"/>
      <c r="L131" s="35"/>
      <c r="M131" s="21"/>
      <c r="P131" s="9"/>
    </row>
    <row r="132" spans="1:16" ht="25.5" x14ac:dyDescent="0.2">
      <c r="A132" s="55"/>
      <c r="B132" s="53"/>
      <c r="C132" s="58"/>
      <c r="D132" s="6" t="s">
        <v>192</v>
      </c>
      <c r="E132" s="11"/>
      <c r="F132" s="12">
        <v>835.21</v>
      </c>
      <c r="G132" s="37" t="s">
        <v>193</v>
      </c>
      <c r="H132" s="14">
        <f>'[1]ГРО ГГС'!E83/1000</f>
        <v>1.4999999999999999E-5</v>
      </c>
      <c r="I132" s="14">
        <f>'[1]ГРО ГГС'!F83/1000</f>
        <v>1.4999999999999999E-5</v>
      </c>
      <c r="J132" s="51">
        <f t="shared" si="1"/>
        <v>0</v>
      </c>
      <c r="K132" s="38"/>
      <c r="L132" s="38"/>
      <c r="M132" s="21"/>
      <c r="P132" s="9"/>
    </row>
    <row r="133" spans="1:16" ht="25.5" x14ac:dyDescent="0.2">
      <c r="A133" s="55"/>
      <c r="B133" s="53"/>
      <c r="C133" s="58"/>
      <c r="D133" s="6" t="s">
        <v>194</v>
      </c>
      <c r="E133" s="11"/>
      <c r="F133" s="12">
        <v>835.21</v>
      </c>
      <c r="G133" s="37" t="s">
        <v>195</v>
      </c>
      <c r="H133" s="14">
        <f>'[1]ГРО ГГС'!E84/1000</f>
        <v>1.4999999999999999E-5</v>
      </c>
      <c r="I133" s="14">
        <f>'[1]ГРО ГГС'!F84/1000</f>
        <v>1.4999999999999999E-5</v>
      </c>
      <c r="J133" s="51">
        <f t="shared" si="1"/>
        <v>0</v>
      </c>
      <c r="K133" s="35"/>
      <c r="L133" s="35"/>
      <c r="M133" s="21"/>
      <c r="P133" s="9"/>
    </row>
    <row r="134" spans="1:16" ht="25.5" x14ac:dyDescent="0.2">
      <c r="A134" s="56"/>
      <c r="B134" s="53"/>
      <c r="C134" s="58"/>
      <c r="D134" s="6" t="s">
        <v>196</v>
      </c>
      <c r="E134" s="11"/>
      <c r="F134" s="12">
        <v>835.21</v>
      </c>
      <c r="G134" s="37" t="s">
        <v>197</v>
      </c>
      <c r="H134" s="14">
        <f>'[1]ГРО ГГС'!E85/1000</f>
        <v>1.4999999999999999E-5</v>
      </c>
      <c r="I134" s="14">
        <f>'[1]ГРО ГГС'!F85/1000</f>
        <v>0</v>
      </c>
      <c r="J134" s="51">
        <f t="shared" si="1"/>
        <v>1.4999999999999999E-5</v>
      </c>
      <c r="K134" s="38"/>
      <c r="L134" s="38"/>
      <c r="M134" s="21"/>
      <c r="P134" s="33"/>
    </row>
    <row r="135" spans="1:16" ht="25.5" x14ac:dyDescent="0.2">
      <c r="A135" s="33">
        <v>7</v>
      </c>
      <c r="B135" s="6" t="s">
        <v>198</v>
      </c>
      <c r="C135" s="33" t="s">
        <v>199</v>
      </c>
      <c r="D135" s="10" t="s">
        <v>200</v>
      </c>
      <c r="E135" s="33"/>
      <c r="F135" s="12">
        <v>589.98</v>
      </c>
      <c r="G135" s="6" t="s">
        <v>201</v>
      </c>
      <c r="H135" s="14">
        <f>'[1]ГРО ГГС'!E112/1000</f>
        <v>0</v>
      </c>
      <c r="I135" s="14">
        <f>'[1]ГРО ГГС'!F112/1000</f>
        <v>0</v>
      </c>
      <c r="J135" s="51">
        <f t="shared" si="1"/>
        <v>0</v>
      </c>
      <c r="K135" s="40"/>
      <c r="L135" s="40"/>
      <c r="M135" s="41"/>
      <c r="P135" s="9"/>
    </row>
    <row r="136" spans="1:16" ht="12.75" customHeight="1" x14ac:dyDescent="0.2">
      <c r="A136" s="54">
        <v>8</v>
      </c>
      <c r="B136" s="53" t="s">
        <v>202</v>
      </c>
      <c r="C136" s="53" t="s">
        <v>203</v>
      </c>
      <c r="D136" s="6" t="s">
        <v>204</v>
      </c>
      <c r="E136" s="11"/>
      <c r="F136" s="12">
        <v>807.17</v>
      </c>
      <c r="G136" s="52" t="s">
        <v>205</v>
      </c>
      <c r="H136" s="14">
        <f>'[1]ГРО ГГС'!E125/1000</f>
        <v>0.2</v>
      </c>
      <c r="I136" s="14">
        <f>'[1]ГРО ГГС'!F125/1000</f>
        <v>0.19709399999999999</v>
      </c>
      <c r="J136" s="51">
        <f t="shared" si="1"/>
        <v>2.9060000000000197E-3</v>
      </c>
      <c r="K136" s="15"/>
      <c r="L136" s="15"/>
      <c r="P136" s="9"/>
    </row>
    <row r="137" spans="1:16" x14ac:dyDescent="0.2">
      <c r="A137" s="55"/>
      <c r="B137" s="53"/>
      <c r="C137" s="53"/>
      <c r="D137" s="6" t="s">
        <v>206</v>
      </c>
      <c r="E137" s="11"/>
      <c r="F137" s="12">
        <v>807.17</v>
      </c>
      <c r="G137" s="52"/>
      <c r="H137" s="14">
        <f>'[1]ГРО ГГС'!E126/1000</f>
        <v>0.12</v>
      </c>
      <c r="I137" s="14">
        <f>'[1]ГРО ГГС'!F126/1000</f>
        <v>0.101601</v>
      </c>
      <c r="J137" s="51">
        <f t="shared" si="1"/>
        <v>1.8398999999999999E-2</v>
      </c>
      <c r="P137" s="9"/>
    </row>
    <row r="138" spans="1:16" x14ac:dyDescent="0.2">
      <c r="A138" s="55"/>
      <c r="B138" s="53"/>
      <c r="C138" s="53"/>
      <c r="D138" s="6" t="s">
        <v>207</v>
      </c>
      <c r="E138" s="11"/>
      <c r="F138" s="12">
        <v>807.17</v>
      </c>
      <c r="G138" s="52"/>
      <c r="H138" s="14">
        <f>'[1]ГРО ГГС'!E127/1000</f>
        <v>0.11</v>
      </c>
      <c r="I138" s="14">
        <f>'[1]ГРО ГГС'!F127/1000</f>
        <v>9.3709000000000001E-2</v>
      </c>
      <c r="J138" s="51">
        <f t="shared" si="1"/>
        <v>1.6291E-2</v>
      </c>
      <c r="P138" s="9"/>
    </row>
    <row r="139" spans="1:16" x14ac:dyDescent="0.2">
      <c r="A139" s="55"/>
      <c r="B139" s="53"/>
      <c r="C139" s="53"/>
      <c r="D139" s="6" t="s">
        <v>208</v>
      </c>
      <c r="E139" s="11"/>
      <c r="F139" s="12">
        <v>807.17</v>
      </c>
      <c r="G139" s="37" t="s">
        <v>209</v>
      </c>
      <c r="H139" s="14">
        <f>'[1]ГРО ГГС'!E128/1000</f>
        <v>0.27845999999999999</v>
      </c>
      <c r="I139" s="14">
        <f>'[1]ГРО ГГС'!F128/1000</f>
        <v>8.1221999999999989E-2</v>
      </c>
      <c r="J139" s="51">
        <f t="shared" si="1"/>
        <v>0.197238</v>
      </c>
      <c r="P139" s="9"/>
    </row>
    <row r="140" spans="1:16" x14ac:dyDescent="0.2">
      <c r="A140" s="55"/>
      <c r="B140" s="53"/>
      <c r="C140" s="53"/>
      <c r="D140" s="6" t="s">
        <v>210</v>
      </c>
      <c r="E140" s="11"/>
      <c r="F140" s="12">
        <v>879.67</v>
      </c>
      <c r="G140" s="37" t="s">
        <v>211</v>
      </c>
      <c r="H140" s="14">
        <f>'[1]ГРО ГГС'!E129/1000</f>
        <v>0.02</v>
      </c>
      <c r="I140" s="14">
        <f>'[1]ГРО ГГС'!F129/1000</f>
        <v>2.1727E-2</v>
      </c>
      <c r="J140" s="51">
        <f t="shared" si="1"/>
        <v>-1.7269999999999994E-3</v>
      </c>
      <c r="P140" s="9"/>
    </row>
    <row r="141" spans="1:16" x14ac:dyDescent="0.2">
      <c r="A141" s="55"/>
      <c r="B141" s="53"/>
      <c r="C141" s="53"/>
      <c r="D141" s="6" t="s">
        <v>212</v>
      </c>
      <c r="E141" s="11"/>
      <c r="F141" s="12">
        <v>879.67</v>
      </c>
      <c r="G141" s="37" t="s">
        <v>213</v>
      </c>
      <c r="H141" s="14">
        <f>'[1]ГРО ГГС'!E130/1000</f>
        <v>1.4999999999999999E-2</v>
      </c>
      <c r="I141" s="14">
        <f>'[1]ГРО ГГС'!F130/1000</f>
        <v>2.5066999999999999E-2</v>
      </c>
      <c r="J141" s="51">
        <f t="shared" si="1"/>
        <v>-1.0067E-2</v>
      </c>
      <c r="P141" s="9"/>
    </row>
    <row r="142" spans="1:16" x14ac:dyDescent="0.2">
      <c r="A142" s="55"/>
      <c r="B142" s="53"/>
      <c r="C142" s="53"/>
      <c r="D142" s="36" t="s">
        <v>214</v>
      </c>
      <c r="E142" s="11"/>
      <c r="F142" s="12">
        <v>879.67</v>
      </c>
      <c r="G142" s="37" t="s">
        <v>213</v>
      </c>
      <c r="H142" s="14">
        <f>'[1]ГРО ГГС'!E131/1000</f>
        <v>0.02</v>
      </c>
      <c r="I142" s="14">
        <f>'[1]ГРО ГГС'!F131/1000</f>
        <v>2.7968E-2</v>
      </c>
      <c r="J142" s="51">
        <f t="shared" si="1"/>
        <v>-7.9679999999999994E-3</v>
      </c>
      <c r="P142" s="9"/>
    </row>
    <row r="143" spans="1:16" x14ac:dyDescent="0.2">
      <c r="A143" s="55"/>
      <c r="B143" s="53"/>
      <c r="C143" s="53"/>
      <c r="D143" s="6" t="s">
        <v>215</v>
      </c>
      <c r="E143" s="11"/>
      <c r="F143" s="12">
        <v>879.67</v>
      </c>
      <c r="G143" s="37" t="s">
        <v>216</v>
      </c>
      <c r="H143" s="14">
        <f>'[1]ГРО ГГС'!E132/1000</f>
        <v>0.01</v>
      </c>
      <c r="I143" s="14">
        <f>'[1]ГРО ГГС'!F132/1000</f>
        <v>1.474E-3</v>
      </c>
      <c r="J143" s="51">
        <f t="shared" si="1"/>
        <v>8.5260000000000006E-3</v>
      </c>
      <c r="P143" s="9"/>
    </row>
    <row r="144" spans="1:16" x14ac:dyDescent="0.2">
      <c r="A144" s="55"/>
      <c r="B144" s="53"/>
      <c r="C144" s="53"/>
      <c r="D144" s="6" t="s">
        <v>217</v>
      </c>
      <c r="E144" s="11"/>
      <c r="F144" s="12">
        <v>879.67</v>
      </c>
      <c r="G144" s="37" t="s">
        <v>218</v>
      </c>
      <c r="H144" s="14">
        <f>'[1]ГРО ГГС'!E133/1000</f>
        <v>7.0109999999999999E-3</v>
      </c>
      <c r="I144" s="14">
        <f>'[1]ГРО ГГС'!F133/1000</f>
        <v>2.0725999999999998E-2</v>
      </c>
      <c r="J144" s="51">
        <f t="shared" si="1"/>
        <v>-1.3714999999999998E-2</v>
      </c>
      <c r="P144" s="9"/>
    </row>
    <row r="145" spans="1:16" x14ac:dyDescent="0.2">
      <c r="A145" s="55"/>
      <c r="B145" s="53"/>
      <c r="C145" s="53"/>
      <c r="D145" s="6" t="s">
        <v>219</v>
      </c>
      <c r="E145" s="11"/>
      <c r="F145" s="12">
        <v>908.58</v>
      </c>
      <c r="G145" s="37" t="s">
        <v>220</v>
      </c>
      <c r="H145" s="14">
        <f>'[1]ГРО ГГС'!E134/1000</f>
        <v>1.0199999999999999E-2</v>
      </c>
      <c r="I145" s="14">
        <f>'[1]ГРО ГГС'!F134/1000</f>
        <v>9.5299999999999985E-3</v>
      </c>
      <c r="J145" s="51">
        <f t="shared" ref="J145:J152" si="2">H145-I145</f>
        <v>6.7000000000000046E-4</v>
      </c>
      <c r="P145" s="9"/>
    </row>
    <row r="146" spans="1:16" ht="25.5" x14ac:dyDescent="0.2">
      <c r="A146" s="55"/>
      <c r="B146" s="53"/>
      <c r="C146" s="53"/>
      <c r="D146" s="6" t="s">
        <v>221</v>
      </c>
      <c r="E146" s="11"/>
      <c r="F146" s="12">
        <v>589.98</v>
      </c>
      <c r="G146" s="52" t="s">
        <v>29</v>
      </c>
      <c r="H146" s="14">
        <f>'[1]ГРО ГГС'!E135/1000</f>
        <v>2.5579999999999999E-3</v>
      </c>
      <c r="I146" s="14">
        <f>'[1]ГРО ГГС'!F135/1000</f>
        <v>2.5579999999999999E-3</v>
      </c>
      <c r="J146" s="51">
        <f t="shared" si="2"/>
        <v>0</v>
      </c>
      <c r="P146" s="9"/>
    </row>
    <row r="147" spans="1:16" ht="25.5" x14ac:dyDescent="0.2">
      <c r="A147" s="55"/>
      <c r="B147" s="53"/>
      <c r="C147" s="53"/>
      <c r="D147" s="6" t="s">
        <v>222</v>
      </c>
      <c r="E147" s="11"/>
      <c r="F147" s="12">
        <v>589.98</v>
      </c>
      <c r="G147" s="52"/>
      <c r="H147" s="14">
        <f>'[1]ГРО ГГС'!E136/1000</f>
        <v>4.0000000000000002E-4</v>
      </c>
      <c r="I147" s="14">
        <f>'[1]ГРО ГГС'!F136/1000</f>
        <v>4.0000000000000002E-4</v>
      </c>
      <c r="J147" s="51">
        <f t="shared" si="2"/>
        <v>0</v>
      </c>
      <c r="P147" s="9"/>
    </row>
    <row r="148" spans="1:16" ht="25.5" x14ac:dyDescent="0.2">
      <c r="A148" s="55"/>
      <c r="B148" s="53"/>
      <c r="C148" s="53"/>
      <c r="D148" s="6" t="s">
        <v>223</v>
      </c>
      <c r="E148" s="11"/>
      <c r="F148" s="12">
        <v>908.58</v>
      </c>
      <c r="G148" s="52"/>
      <c r="H148" s="14">
        <f>'[1]ГРО ГГС'!E137/1000</f>
        <v>8.0000000000000004E-4</v>
      </c>
      <c r="I148" s="14">
        <f>'[1]ГРО ГГС'!F137/1000</f>
        <v>7.9600000000000005E-4</v>
      </c>
      <c r="J148" s="51">
        <f t="shared" si="2"/>
        <v>3.9999999999999888E-6</v>
      </c>
      <c r="P148" s="9"/>
    </row>
    <row r="149" spans="1:16" ht="25.5" x14ac:dyDescent="0.2">
      <c r="A149" s="55"/>
      <c r="B149" s="53"/>
      <c r="C149" s="53" t="s">
        <v>224</v>
      </c>
      <c r="D149" s="6" t="s">
        <v>225</v>
      </c>
      <c r="E149" s="11"/>
      <c r="F149" s="12">
        <v>807.17</v>
      </c>
      <c r="G149" s="6" t="s">
        <v>205</v>
      </c>
      <c r="H149" s="14">
        <f>'[1]ГРО ГГС'!E114/1000</f>
        <v>0.125</v>
      </c>
      <c r="I149" s="14">
        <f>'[1]ГРО ГГС'!F114/1000</f>
        <v>0.12606999999999999</v>
      </c>
      <c r="J149" s="51">
        <f t="shared" si="2"/>
        <v>-1.0699999999999876E-3</v>
      </c>
      <c r="K149" s="15"/>
      <c r="L149" s="15"/>
      <c r="P149" s="9"/>
    </row>
    <row r="150" spans="1:16" ht="38.25" x14ac:dyDescent="0.2">
      <c r="A150" s="55"/>
      <c r="B150" s="53"/>
      <c r="C150" s="53"/>
      <c r="D150" s="6" t="s">
        <v>226</v>
      </c>
      <c r="E150" s="11"/>
      <c r="F150" s="12">
        <v>589.98</v>
      </c>
      <c r="G150" s="53" t="s">
        <v>29</v>
      </c>
      <c r="H150" s="14">
        <f>'[1]ГРО ГГС'!E115/1000</f>
        <v>2.8599999999999996E-4</v>
      </c>
      <c r="I150" s="14">
        <f>'[1]ГРО ГГС'!F115/1000</f>
        <v>2.8599999999999996E-4</v>
      </c>
      <c r="J150" s="51">
        <f t="shared" si="2"/>
        <v>0</v>
      </c>
      <c r="P150" s="9"/>
    </row>
    <row r="151" spans="1:16" ht="38.25" x14ac:dyDescent="0.2">
      <c r="A151" s="55"/>
      <c r="B151" s="53"/>
      <c r="C151" s="53"/>
      <c r="D151" s="6" t="s">
        <v>227</v>
      </c>
      <c r="E151" s="11"/>
      <c r="F151" s="12">
        <v>589.98</v>
      </c>
      <c r="G151" s="53"/>
      <c r="H151" s="14">
        <f>'[1]ГРО ГГС'!E116/1000</f>
        <v>1E-4</v>
      </c>
      <c r="I151" s="14">
        <f>'[1]ГРО ГГС'!F116/1000</f>
        <v>1E-4</v>
      </c>
      <c r="J151" s="51">
        <f t="shared" si="2"/>
        <v>0</v>
      </c>
      <c r="P151" s="16"/>
    </row>
    <row r="152" spans="1:16" ht="25.5" x14ac:dyDescent="0.2">
      <c r="A152" s="55"/>
      <c r="B152" s="53"/>
      <c r="C152" s="42" t="s">
        <v>228</v>
      </c>
      <c r="D152" s="6" t="s">
        <v>229</v>
      </c>
      <c r="E152" s="16"/>
      <c r="F152" s="12">
        <v>807.17</v>
      </c>
      <c r="G152" s="6" t="s">
        <v>108</v>
      </c>
      <c r="H152" s="14">
        <f>'[1]ПЭНы Трансгаз'!E12</f>
        <v>0.13</v>
      </c>
      <c r="I152" s="14">
        <f>'[1]ПЭНы Трансгаз'!F12</f>
        <v>9.5243999999999995E-2</v>
      </c>
      <c r="J152" s="51">
        <f t="shared" si="2"/>
        <v>3.4756000000000009E-2</v>
      </c>
      <c r="P152" s="33"/>
    </row>
    <row r="153" spans="1:16" x14ac:dyDescent="0.2">
      <c r="A153" s="55"/>
      <c r="B153" s="53"/>
      <c r="C153" s="6"/>
      <c r="D153" s="33"/>
      <c r="E153" s="33"/>
      <c r="F153" s="33"/>
      <c r="G153" s="30"/>
      <c r="H153" s="14"/>
      <c r="I153" s="14"/>
      <c r="J153" s="32"/>
      <c r="P153" s="33"/>
    </row>
    <row r="154" spans="1:16" x14ac:dyDescent="0.2">
      <c r="A154" s="55"/>
      <c r="B154" s="53"/>
      <c r="C154" s="6"/>
      <c r="D154" s="13"/>
      <c r="E154" s="33"/>
      <c r="F154" s="33"/>
      <c r="G154" s="30"/>
      <c r="H154" s="14"/>
      <c r="I154" s="14"/>
      <c r="J154" s="32"/>
      <c r="P154" s="32"/>
    </row>
    <row r="155" spans="1:16" x14ac:dyDescent="0.2">
      <c r="A155" s="56"/>
      <c r="B155" s="53"/>
      <c r="C155" s="33"/>
      <c r="D155" s="32"/>
      <c r="E155" s="32"/>
      <c r="F155" s="32"/>
      <c r="G155" s="43"/>
      <c r="H155" s="44"/>
      <c r="I155" s="14"/>
      <c r="J155" s="32"/>
      <c r="K155" s="21"/>
      <c r="L155" s="21"/>
    </row>
    <row r="156" spans="1:16" x14ac:dyDescent="0.2">
      <c r="F156" s="21"/>
      <c r="G156" s="46"/>
      <c r="H156" s="21"/>
      <c r="K156" s="21"/>
      <c r="L156" s="21"/>
    </row>
    <row r="157" spans="1:16" x14ac:dyDescent="0.2">
      <c r="F157" s="21"/>
      <c r="G157" s="47"/>
      <c r="H157" s="21"/>
      <c r="K157" s="21"/>
      <c r="L157" s="21"/>
    </row>
    <row r="158" spans="1:16" x14ac:dyDescent="0.2">
      <c r="F158" s="21"/>
      <c r="G158" s="47"/>
      <c r="H158" s="21"/>
      <c r="K158" s="21"/>
      <c r="L158" s="21"/>
    </row>
    <row r="159" spans="1:16" x14ac:dyDescent="0.2">
      <c r="K159" s="27"/>
      <c r="L159" s="27"/>
      <c r="O159" s="15"/>
      <c r="P159" s="15"/>
    </row>
    <row r="160" spans="1:16" x14ac:dyDescent="0.2">
      <c r="K160" s="21"/>
      <c r="L160" s="21"/>
    </row>
    <row r="161" spans="11:12" x14ac:dyDescent="0.2">
      <c r="K161" s="21"/>
      <c r="L161" s="21"/>
    </row>
  </sheetData>
  <autoFilter ref="A13:J155"/>
  <mergeCells count="62">
    <mergeCell ref="A15:J15"/>
    <mergeCell ref="A7:J7"/>
    <mergeCell ref="A8:J8"/>
    <mergeCell ref="A9:J9"/>
    <mergeCell ref="A10:J10"/>
    <mergeCell ref="C14:I14"/>
    <mergeCell ref="G27:G29"/>
    <mergeCell ref="C30:C33"/>
    <mergeCell ref="A16:A21"/>
    <mergeCell ref="B16:B21"/>
    <mergeCell ref="C16:C21"/>
    <mergeCell ref="G17:G18"/>
    <mergeCell ref="G20:G21"/>
    <mergeCell ref="A22:A24"/>
    <mergeCell ref="B22:B24"/>
    <mergeCell ref="C22:C24"/>
    <mergeCell ref="A25:A33"/>
    <mergeCell ref="B25:B33"/>
    <mergeCell ref="C25:C29"/>
    <mergeCell ref="G30:G32"/>
    <mergeCell ref="A34:A47"/>
    <mergeCell ref="B34:B47"/>
    <mergeCell ref="C34:C47"/>
    <mergeCell ref="G34:G35"/>
    <mergeCell ref="G38:G40"/>
    <mergeCell ref="G42:G43"/>
    <mergeCell ref="A48:A53"/>
    <mergeCell ref="B48:B53"/>
    <mergeCell ref="C48:C53"/>
    <mergeCell ref="G48:G49"/>
    <mergeCell ref="G50:G52"/>
    <mergeCell ref="G54:G57"/>
    <mergeCell ref="G58:G60"/>
    <mergeCell ref="C62:C65"/>
    <mergeCell ref="G62:G63"/>
    <mergeCell ref="G64:G65"/>
    <mergeCell ref="C66:C68"/>
    <mergeCell ref="C70:C71"/>
    <mergeCell ref="C72:C73"/>
    <mergeCell ref="A54:A75"/>
    <mergeCell ref="B54:B75"/>
    <mergeCell ref="C54:C61"/>
    <mergeCell ref="A136:A155"/>
    <mergeCell ref="B136:B155"/>
    <mergeCell ref="C136:C148"/>
    <mergeCell ref="G136:G138"/>
    <mergeCell ref="C74:C75"/>
    <mergeCell ref="A76:A134"/>
    <mergeCell ref="B76:B134"/>
    <mergeCell ref="C76:C134"/>
    <mergeCell ref="G76:G83"/>
    <mergeCell ref="G85:G94"/>
    <mergeCell ref="G96:G98"/>
    <mergeCell ref="G99:G100"/>
    <mergeCell ref="G146:G148"/>
    <mergeCell ref="C149:C151"/>
    <mergeCell ref="G150:G151"/>
    <mergeCell ref="G102:G104"/>
    <mergeCell ref="G106:G109"/>
    <mergeCell ref="G113:G115"/>
    <mergeCell ref="G116:G117"/>
    <mergeCell ref="G122:G123"/>
  </mergeCells>
  <pageMargins left="0.7" right="0.7" top="0.75" bottom="0.75" header="0.3" footer="0.3"/>
  <pageSetup paperSize="9" scale="5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1"/>
  <sheetViews>
    <sheetView tabSelected="1" view="pageBreakPreview" zoomScaleNormal="100" zoomScaleSheetLayoutView="100" workbookViewId="0">
      <selection activeCell="C12" sqref="C12"/>
    </sheetView>
  </sheetViews>
  <sheetFormatPr defaultRowHeight="12.75" x14ac:dyDescent="0.2"/>
  <cols>
    <col min="1" max="1" width="4.5703125" style="1" customWidth="1"/>
    <col min="2" max="2" width="54.28515625" style="2" customWidth="1"/>
    <col min="3" max="3" width="27.140625" style="2" customWidth="1"/>
    <col min="4" max="4" width="37" style="2" customWidth="1"/>
    <col min="5" max="5" width="16.85546875" style="2" customWidth="1"/>
    <col min="6" max="6" width="21" style="2" customWidth="1"/>
    <col min="7" max="7" width="29.7109375" style="3" customWidth="1"/>
    <col min="8" max="9" width="14.28515625" style="2" customWidth="1"/>
    <col min="10" max="10" width="14.28515625" style="3" customWidth="1"/>
    <col min="11" max="12" width="10.5703125" style="2" bestFit="1" customWidth="1"/>
    <col min="13" max="14" width="9.140625" style="2"/>
    <col min="15" max="15" width="10.5703125" style="2" bestFit="1" customWidth="1"/>
    <col min="16" max="16" width="10.140625" style="2" customWidth="1"/>
    <col min="17" max="16384" width="9.140625" style="2"/>
  </cols>
  <sheetData>
    <row r="1" spans="1:16" x14ac:dyDescent="0.2">
      <c r="J1" s="4" t="s">
        <v>0</v>
      </c>
    </row>
    <row r="2" spans="1:16" x14ac:dyDescent="0.2">
      <c r="J2" s="4" t="s">
        <v>1</v>
      </c>
    </row>
    <row r="3" spans="1:16" x14ac:dyDescent="0.2">
      <c r="J3" s="4" t="s">
        <v>2</v>
      </c>
    </row>
    <row r="4" spans="1:16" x14ac:dyDescent="0.2">
      <c r="J4" s="4"/>
    </row>
    <row r="5" spans="1:16" x14ac:dyDescent="0.2">
      <c r="J5" s="4" t="s">
        <v>3</v>
      </c>
    </row>
    <row r="7" spans="1:16" x14ac:dyDescent="0.2">
      <c r="A7" s="61" t="s">
        <v>4</v>
      </c>
      <c r="B7" s="61"/>
      <c r="C7" s="61"/>
      <c r="D7" s="61"/>
      <c r="E7" s="61"/>
      <c r="F7" s="61"/>
      <c r="G7" s="61"/>
      <c r="H7" s="61"/>
      <c r="I7" s="61"/>
      <c r="J7" s="61"/>
    </row>
    <row r="8" spans="1:16" x14ac:dyDescent="0.2">
      <c r="A8" s="61" t="s">
        <v>5</v>
      </c>
      <c r="B8" s="61"/>
      <c r="C8" s="61"/>
      <c r="D8" s="61"/>
      <c r="E8" s="61"/>
      <c r="F8" s="61"/>
      <c r="G8" s="61"/>
      <c r="H8" s="61"/>
      <c r="I8" s="61"/>
      <c r="J8" s="61"/>
    </row>
    <row r="9" spans="1:16" x14ac:dyDescent="0.2">
      <c r="A9" s="61" t="s">
        <v>6</v>
      </c>
      <c r="B9" s="61"/>
      <c r="C9" s="61"/>
      <c r="D9" s="61"/>
      <c r="E9" s="61"/>
      <c r="F9" s="61"/>
      <c r="G9" s="61"/>
      <c r="H9" s="61"/>
      <c r="I9" s="61"/>
      <c r="J9" s="61"/>
    </row>
    <row r="10" spans="1:16" x14ac:dyDescent="0.2">
      <c r="A10" s="61" t="s">
        <v>7</v>
      </c>
      <c r="B10" s="61"/>
      <c r="C10" s="61"/>
      <c r="D10" s="61"/>
      <c r="E10" s="61"/>
      <c r="F10" s="61"/>
      <c r="G10" s="61"/>
      <c r="H10" s="61"/>
      <c r="I10" s="61"/>
      <c r="J10" s="61"/>
    </row>
    <row r="12" spans="1:16" ht="127.5" x14ac:dyDescent="0.2">
      <c r="A12" s="5" t="s">
        <v>8</v>
      </c>
      <c r="B12" s="5" t="s">
        <v>9</v>
      </c>
      <c r="C12" s="5" t="s">
        <v>10</v>
      </c>
      <c r="D12" s="5" t="s">
        <v>11</v>
      </c>
      <c r="E12" s="5" t="s">
        <v>12</v>
      </c>
      <c r="F12" s="5" t="s">
        <v>13</v>
      </c>
      <c r="G12" s="6" t="s">
        <v>14</v>
      </c>
      <c r="H12" s="5" t="s">
        <v>15</v>
      </c>
      <c r="I12" s="5" t="s">
        <v>16</v>
      </c>
      <c r="J12" s="6" t="s">
        <v>17</v>
      </c>
    </row>
    <row r="13" spans="1:16" x14ac:dyDescent="0.2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6">
        <v>7</v>
      </c>
      <c r="H13" s="5">
        <v>8</v>
      </c>
      <c r="I13" s="5">
        <v>9</v>
      </c>
      <c r="J13" s="6">
        <v>10</v>
      </c>
    </row>
    <row r="14" spans="1:16" x14ac:dyDescent="0.2">
      <c r="A14" s="5"/>
      <c r="B14" s="7"/>
      <c r="C14" s="62"/>
      <c r="D14" s="62"/>
      <c r="E14" s="62"/>
      <c r="F14" s="62"/>
      <c r="G14" s="62"/>
      <c r="H14" s="62"/>
      <c r="I14" s="62"/>
      <c r="J14" s="8"/>
    </row>
    <row r="15" spans="1:16" x14ac:dyDescent="0.2">
      <c r="A15" s="63" t="s">
        <v>231</v>
      </c>
      <c r="B15" s="63"/>
      <c r="C15" s="63"/>
      <c r="D15" s="63"/>
      <c r="E15" s="63"/>
      <c r="F15" s="63"/>
      <c r="G15" s="63"/>
      <c r="H15" s="63"/>
      <c r="I15" s="63"/>
      <c r="J15" s="63"/>
      <c r="P15" s="9"/>
    </row>
    <row r="16" spans="1:16" ht="25.5" x14ac:dyDescent="0.2">
      <c r="A16" s="58">
        <v>1</v>
      </c>
      <c r="B16" s="53" t="s">
        <v>19</v>
      </c>
      <c r="C16" s="58" t="s">
        <v>20</v>
      </c>
      <c r="D16" s="10" t="s">
        <v>21</v>
      </c>
      <c r="E16" s="11"/>
      <c r="F16" s="12">
        <v>589.98</v>
      </c>
      <c r="G16" s="13" t="s">
        <v>22</v>
      </c>
      <c r="H16" s="14">
        <f>'[1]ГРО ГГС'!G100/1000</f>
        <v>0.28670999999999996</v>
      </c>
      <c r="I16" s="14">
        <f>'[1]ГРО ГГС'!H100/1000</f>
        <v>0.26088499999999998</v>
      </c>
      <c r="J16" s="51">
        <f>H16-I16</f>
        <v>2.5824999999999987E-2</v>
      </c>
      <c r="K16" s="15"/>
      <c r="L16" s="15"/>
      <c r="P16" s="9"/>
    </row>
    <row r="17" spans="1:16" x14ac:dyDescent="0.2">
      <c r="A17" s="58"/>
      <c r="B17" s="53"/>
      <c r="C17" s="58"/>
      <c r="D17" s="10" t="s">
        <v>23</v>
      </c>
      <c r="E17" s="11"/>
      <c r="F17" s="12">
        <v>807.17</v>
      </c>
      <c r="G17" s="60" t="s">
        <v>24</v>
      </c>
      <c r="H17" s="14">
        <f>'[1]ГРО ГГС'!G101/1000</f>
        <v>0.12709799999999999</v>
      </c>
      <c r="I17" s="14">
        <f>'[1]ГРО ГГС'!H101/1000</f>
        <v>0.12942400000000001</v>
      </c>
      <c r="J17" s="51">
        <f t="shared" ref="J17:J80" si="0">H17-I17</f>
        <v>-2.3260000000000225E-3</v>
      </c>
      <c r="P17" s="9"/>
    </row>
    <row r="18" spans="1:16" x14ac:dyDescent="0.2">
      <c r="A18" s="58"/>
      <c r="B18" s="53"/>
      <c r="C18" s="58"/>
      <c r="D18" s="10" t="s">
        <v>25</v>
      </c>
      <c r="E18" s="11"/>
      <c r="F18" s="12">
        <v>879.67</v>
      </c>
      <c r="G18" s="60"/>
      <c r="H18" s="14">
        <f>'[1]ГРО ГГС'!G102/1000</f>
        <v>8.7759999999999991E-3</v>
      </c>
      <c r="I18" s="14">
        <f>'[1]ГРО ГГС'!H102/1000</f>
        <v>6.5010000000000007E-3</v>
      </c>
      <c r="J18" s="51">
        <f t="shared" si="0"/>
        <v>2.2749999999999984E-3</v>
      </c>
      <c r="P18" s="9"/>
    </row>
    <row r="19" spans="1:16" x14ac:dyDescent="0.2">
      <c r="A19" s="58"/>
      <c r="B19" s="53"/>
      <c r="C19" s="58"/>
      <c r="D19" s="10" t="s">
        <v>26</v>
      </c>
      <c r="E19" s="11"/>
      <c r="F19" s="12">
        <v>879.67</v>
      </c>
      <c r="G19" s="6" t="s">
        <v>27</v>
      </c>
      <c r="H19" s="14">
        <f>'[1]ГРО ГГС'!G103/1000</f>
        <v>1.47E-2</v>
      </c>
      <c r="I19" s="14">
        <f>'[1]ГРО ГГС'!H103/1000</f>
        <v>5.9280000000000001E-3</v>
      </c>
      <c r="J19" s="51">
        <f t="shared" si="0"/>
        <v>8.7719999999999985E-3</v>
      </c>
      <c r="P19" s="9"/>
    </row>
    <row r="20" spans="1:16" ht="25.5" x14ac:dyDescent="0.2">
      <c r="A20" s="58"/>
      <c r="B20" s="53"/>
      <c r="C20" s="58"/>
      <c r="D20" s="10" t="s">
        <v>28</v>
      </c>
      <c r="E20" s="11"/>
      <c r="F20" s="12">
        <v>589.98</v>
      </c>
      <c r="G20" s="52" t="s">
        <v>29</v>
      </c>
      <c r="H20" s="14">
        <f>'[1]ГРО ГГС'!G104/1000</f>
        <v>3.5E-4</v>
      </c>
      <c r="I20" s="14">
        <f>'[1]ГРО ГГС'!H104/1000</f>
        <v>3.5E-4</v>
      </c>
      <c r="J20" s="51">
        <f t="shared" si="0"/>
        <v>0</v>
      </c>
      <c r="P20" s="9"/>
    </row>
    <row r="21" spans="1:16" ht="25.5" x14ac:dyDescent="0.2">
      <c r="A21" s="58"/>
      <c r="B21" s="53"/>
      <c r="C21" s="58"/>
      <c r="D21" s="10" t="s">
        <v>30</v>
      </c>
      <c r="E21" s="11"/>
      <c r="F21" s="12">
        <v>589.98</v>
      </c>
      <c r="G21" s="52"/>
      <c r="H21" s="14">
        <f>'[1]ГРО ГГС'!G105/1000</f>
        <v>5.0000000000000001E-4</v>
      </c>
      <c r="I21" s="14">
        <f>'[1]ГРО ГГС'!H105/1000</f>
        <v>5.0000000000000001E-4</v>
      </c>
      <c r="J21" s="51">
        <f t="shared" si="0"/>
        <v>0</v>
      </c>
      <c r="P21" s="16"/>
    </row>
    <row r="22" spans="1:16" x14ac:dyDescent="0.2">
      <c r="A22" s="58">
        <v>2</v>
      </c>
      <c r="B22" s="53" t="s">
        <v>31</v>
      </c>
      <c r="C22" s="58" t="s">
        <v>32</v>
      </c>
      <c r="D22" s="17" t="s">
        <v>33</v>
      </c>
      <c r="E22" s="16"/>
      <c r="F22" s="12">
        <v>10.57</v>
      </c>
      <c r="G22" s="18" t="s">
        <v>34</v>
      </c>
      <c r="H22" s="14">
        <f>'[1]Транзит ГГС'!G20/1000</f>
        <v>0.04</v>
      </c>
      <c r="I22" s="14">
        <f>'[1]Транзит ГГС'!H20/1000</f>
        <v>1.4361000000000001E-2</v>
      </c>
      <c r="J22" s="51">
        <f t="shared" si="0"/>
        <v>2.5639000000000002E-2</v>
      </c>
      <c r="P22" s="16"/>
    </row>
    <row r="23" spans="1:16" x14ac:dyDescent="0.2">
      <c r="A23" s="58"/>
      <c r="B23" s="53"/>
      <c r="C23" s="58"/>
      <c r="D23" s="17" t="str">
        <f>'[1]Транзит ГГС'!B21</f>
        <v>Газоснабжение производственной базы</v>
      </c>
      <c r="E23" s="16"/>
      <c r="F23" s="12">
        <v>10.57</v>
      </c>
      <c r="G23" s="48" t="s">
        <v>35</v>
      </c>
      <c r="H23" s="14">
        <f>'[1]Транзит ГГС'!G21/1000</f>
        <v>0.04</v>
      </c>
      <c r="I23" s="14">
        <f>'[1]Транзит ГГС'!H21/1000</f>
        <v>1.7929999999999999E-3</v>
      </c>
      <c r="J23" s="51">
        <f t="shared" si="0"/>
        <v>3.8206999999999998E-2</v>
      </c>
      <c r="P23" s="20"/>
    </row>
    <row r="24" spans="1:16" ht="25.5" x14ac:dyDescent="0.2">
      <c r="A24" s="58"/>
      <c r="B24" s="53"/>
      <c r="C24" s="58"/>
      <c r="D24" s="17" t="s">
        <v>36</v>
      </c>
      <c r="E24" s="16"/>
      <c r="F24" s="12">
        <v>10.57</v>
      </c>
      <c r="G24" s="48" t="s">
        <v>35</v>
      </c>
      <c r="H24" s="14">
        <f>'[1]Транзит ГГС'!G22/1000</f>
        <v>3.5999999999999999E-3</v>
      </c>
      <c r="I24" s="14">
        <f>'[1]Транзит ГГС'!H22/1000</f>
        <v>6.78E-4</v>
      </c>
      <c r="J24" s="51">
        <f t="shared" si="0"/>
        <v>2.9220000000000001E-3</v>
      </c>
      <c r="P24" s="9"/>
    </row>
    <row r="25" spans="1:16" x14ac:dyDescent="0.2">
      <c r="A25" s="58">
        <v>3</v>
      </c>
      <c r="B25" s="59" t="s">
        <v>37</v>
      </c>
      <c r="C25" s="58" t="s">
        <v>38</v>
      </c>
      <c r="D25" s="10" t="s">
        <v>39</v>
      </c>
      <c r="E25" s="11"/>
      <c r="F25" s="12">
        <v>879.67</v>
      </c>
      <c r="G25" s="6" t="s">
        <v>40</v>
      </c>
      <c r="H25" s="14">
        <f>'[1]ГРО ГГС'!G139/1000</f>
        <v>6.3419999999999995E-3</v>
      </c>
      <c r="I25" s="14">
        <f>'[1]ГРО ГГС'!H139/1000</f>
        <v>1.5337E-2</v>
      </c>
      <c r="J25" s="51">
        <f t="shared" si="0"/>
        <v>-8.9949999999999995E-3</v>
      </c>
      <c r="K25" s="15"/>
      <c r="L25" s="15"/>
      <c r="P25" s="9"/>
    </row>
    <row r="26" spans="1:16" x14ac:dyDescent="0.2">
      <c r="A26" s="58"/>
      <c r="B26" s="59"/>
      <c r="C26" s="58"/>
      <c r="D26" s="10" t="s">
        <v>41</v>
      </c>
      <c r="E26" s="11"/>
      <c r="F26" s="12">
        <v>879.67</v>
      </c>
      <c r="G26" s="6" t="s">
        <v>42</v>
      </c>
      <c r="H26" s="14">
        <f>'[1]ГРО ГГС'!G140/1000</f>
        <v>4.5247999999999997E-2</v>
      </c>
      <c r="I26" s="14">
        <f>'[1]ГРО ГГС'!H140/1000</f>
        <v>1.3313999999999999E-2</v>
      </c>
      <c r="J26" s="51">
        <f t="shared" si="0"/>
        <v>3.1933999999999997E-2</v>
      </c>
      <c r="P26" s="9"/>
    </row>
    <row r="27" spans="1:16" ht="25.5" x14ac:dyDescent="0.2">
      <c r="A27" s="58"/>
      <c r="B27" s="59"/>
      <c r="C27" s="58"/>
      <c r="D27" s="10" t="s">
        <v>43</v>
      </c>
      <c r="E27" s="11"/>
      <c r="F27" s="12">
        <v>589.98</v>
      </c>
      <c r="G27" s="53" t="s">
        <v>29</v>
      </c>
      <c r="H27" s="14">
        <f>'[1]ГРО ГГС'!G141/1000</f>
        <v>1.2800000000000001E-3</v>
      </c>
      <c r="I27" s="14">
        <f>'[1]ГРО ГГС'!H141/1000</f>
        <v>1.2800000000000001E-3</v>
      </c>
      <c r="J27" s="51">
        <f t="shared" si="0"/>
        <v>0</v>
      </c>
      <c r="P27" s="9"/>
    </row>
    <row r="28" spans="1:16" ht="38.25" x14ac:dyDescent="0.2">
      <c r="A28" s="58"/>
      <c r="B28" s="59"/>
      <c r="C28" s="58"/>
      <c r="D28" s="10" t="s">
        <v>44</v>
      </c>
      <c r="E28" s="11"/>
      <c r="F28" s="12">
        <v>589.98</v>
      </c>
      <c r="G28" s="53"/>
      <c r="H28" s="14">
        <f>'[1]ГРО ГГС'!G142/1000</f>
        <v>1.1999999999999999E-3</v>
      </c>
      <c r="I28" s="14">
        <f>'[1]ГРО ГГС'!H142/1000</f>
        <v>1.1999999999999999E-3</v>
      </c>
      <c r="J28" s="51">
        <f t="shared" si="0"/>
        <v>0</v>
      </c>
      <c r="P28" s="9"/>
    </row>
    <row r="29" spans="1:16" ht="38.25" x14ac:dyDescent="0.2">
      <c r="A29" s="58"/>
      <c r="B29" s="59"/>
      <c r="C29" s="58"/>
      <c r="D29" s="10" t="s">
        <v>45</v>
      </c>
      <c r="E29" s="11"/>
      <c r="F29" s="12">
        <v>589.98</v>
      </c>
      <c r="G29" s="53"/>
      <c r="H29" s="14">
        <f>'[1]ГРО ГГС'!G143/1000</f>
        <v>0</v>
      </c>
      <c r="I29" s="14">
        <f>'[1]ГРО ГГС'!H143/1000</f>
        <v>0</v>
      </c>
      <c r="J29" s="51">
        <f t="shared" si="0"/>
        <v>0</v>
      </c>
      <c r="K29" s="21"/>
      <c r="L29" s="21"/>
      <c r="M29" s="21"/>
      <c r="P29" s="16"/>
    </row>
    <row r="30" spans="1:16" x14ac:dyDescent="0.2">
      <c r="A30" s="58"/>
      <c r="B30" s="59"/>
      <c r="C30" s="58" t="s">
        <v>46</v>
      </c>
      <c r="D30" s="17" t="s">
        <v>47</v>
      </c>
      <c r="E30" s="16"/>
      <c r="F30" s="12">
        <v>10.57</v>
      </c>
      <c r="G30" s="58" t="s">
        <v>42</v>
      </c>
      <c r="H30" s="14">
        <f>'[1]Транзит ГГС'!G24/1000</f>
        <v>0.58483099999999999</v>
      </c>
      <c r="I30" s="14">
        <f>'[1]Транзит ГГС'!H24/1000</f>
        <v>0.44775199999999998</v>
      </c>
      <c r="J30" s="51">
        <f t="shared" si="0"/>
        <v>0.13707900000000001</v>
      </c>
      <c r="K30" s="21"/>
      <c r="L30" s="21"/>
      <c r="M30" s="21"/>
      <c r="P30" s="16"/>
    </row>
    <row r="31" spans="1:16" x14ac:dyDescent="0.2">
      <c r="A31" s="58"/>
      <c r="B31" s="59"/>
      <c r="C31" s="58"/>
      <c r="D31" s="17" t="s">
        <v>48</v>
      </c>
      <c r="E31" s="16"/>
      <c r="F31" s="12">
        <v>10.57</v>
      </c>
      <c r="G31" s="58"/>
      <c r="H31" s="14">
        <f>'[1]Транзит ГГС'!G25/1000</f>
        <v>3.6379999999999997E-3</v>
      </c>
      <c r="I31" s="14">
        <f>'[1]Транзит ГГС'!H25/1000</f>
        <v>6.234E-3</v>
      </c>
      <c r="J31" s="51">
        <f t="shared" si="0"/>
        <v>-2.5960000000000002E-3</v>
      </c>
      <c r="K31" s="21"/>
      <c r="L31" s="21"/>
      <c r="M31" s="21"/>
      <c r="P31" s="16"/>
    </row>
    <row r="32" spans="1:16" x14ac:dyDescent="0.2">
      <c r="A32" s="58"/>
      <c r="B32" s="59"/>
      <c r="C32" s="58"/>
      <c r="D32" s="17" t="s">
        <v>49</v>
      </c>
      <c r="E32" s="16"/>
      <c r="F32" s="12">
        <v>10.57</v>
      </c>
      <c r="G32" s="58"/>
      <c r="H32" s="14">
        <f>'[1]Транзит ГГС'!G26/1000</f>
        <v>2.7469999999999999E-3</v>
      </c>
      <c r="I32" s="14">
        <f>'[1]Транзит ГГС'!H26/1000</f>
        <v>5.6180000000000006E-3</v>
      </c>
      <c r="J32" s="51">
        <f t="shared" si="0"/>
        <v>-2.8710000000000007E-3</v>
      </c>
      <c r="K32" s="21"/>
      <c r="L32" s="21"/>
      <c r="M32" s="21"/>
      <c r="P32" s="22"/>
    </row>
    <row r="33" spans="1:16" x14ac:dyDescent="0.2">
      <c r="A33" s="58"/>
      <c r="B33" s="59"/>
      <c r="C33" s="58"/>
      <c r="D33" s="50" t="s">
        <v>50</v>
      </c>
      <c r="E33" s="16"/>
      <c r="F33" s="12">
        <v>10.57</v>
      </c>
      <c r="G33" s="33" t="s">
        <v>50</v>
      </c>
      <c r="H33" s="14">
        <f>'[1]Транзит ГГС'!G27/1000</f>
        <v>0.76301399999999997</v>
      </c>
      <c r="I33" s="14">
        <f>'[1]Транзит ГГС'!H27/1000</f>
        <v>0.77010500000000004</v>
      </c>
      <c r="J33" s="51">
        <f t="shared" si="0"/>
        <v>-7.0910000000000695E-3</v>
      </c>
      <c r="K33" s="21"/>
      <c r="L33" s="21"/>
      <c r="M33" s="21"/>
      <c r="P33" s="9"/>
    </row>
    <row r="34" spans="1:16" x14ac:dyDescent="0.2">
      <c r="A34" s="58">
        <v>4</v>
      </c>
      <c r="B34" s="59" t="s">
        <v>51</v>
      </c>
      <c r="C34" s="58" t="s">
        <v>52</v>
      </c>
      <c r="D34" s="10" t="s">
        <v>53</v>
      </c>
      <c r="E34" s="11"/>
      <c r="F34" s="12">
        <v>807.17</v>
      </c>
      <c r="G34" s="58" t="s">
        <v>54</v>
      </c>
      <c r="H34" s="14">
        <f>'[1]ГРО ГГС'!G12/1000</f>
        <v>7.8472E-2</v>
      </c>
      <c r="I34" s="14">
        <f>'[1]ГРО ГГС'!H12/1000</f>
        <v>0.16809800000000003</v>
      </c>
      <c r="J34" s="51">
        <f t="shared" si="0"/>
        <v>-8.9626000000000025E-2</v>
      </c>
      <c r="K34" s="27"/>
      <c r="L34" s="27"/>
      <c r="M34" s="21"/>
      <c r="P34" s="9"/>
    </row>
    <row r="35" spans="1:16" x14ac:dyDescent="0.2">
      <c r="A35" s="58"/>
      <c r="B35" s="59"/>
      <c r="C35" s="58"/>
      <c r="D35" s="10" t="s">
        <v>55</v>
      </c>
      <c r="E35" s="11"/>
      <c r="F35" s="12">
        <v>589.98</v>
      </c>
      <c r="G35" s="58"/>
      <c r="H35" s="14">
        <f>'[1]ГРО ГГС'!G13/1000</f>
        <v>0.59720200000000001</v>
      </c>
      <c r="I35" s="14">
        <f>'[1]ГРО ГГС'!H13/1000</f>
        <v>0.163136</v>
      </c>
      <c r="J35" s="51">
        <f t="shared" si="0"/>
        <v>0.43406600000000001</v>
      </c>
      <c r="K35" s="21"/>
      <c r="L35" s="21"/>
      <c r="M35" s="21"/>
      <c r="P35" s="9"/>
    </row>
    <row r="36" spans="1:16" x14ac:dyDescent="0.2">
      <c r="A36" s="58"/>
      <c r="B36" s="59"/>
      <c r="C36" s="58"/>
      <c r="D36" s="10" t="s">
        <v>56</v>
      </c>
      <c r="E36" s="11"/>
      <c r="F36" s="12">
        <v>879.67</v>
      </c>
      <c r="G36" s="6" t="s">
        <v>57</v>
      </c>
      <c r="H36" s="14">
        <f>'[1]ГРО ГГС'!G14/1000</f>
        <v>0.03</v>
      </c>
      <c r="I36" s="14">
        <f>'[1]ГРО ГГС'!H14/1000</f>
        <v>0.03</v>
      </c>
      <c r="J36" s="51">
        <f t="shared" si="0"/>
        <v>0</v>
      </c>
      <c r="K36" s="21"/>
      <c r="L36" s="21"/>
      <c r="M36" s="21"/>
      <c r="P36" s="9"/>
    </row>
    <row r="37" spans="1:16" x14ac:dyDescent="0.2">
      <c r="A37" s="58"/>
      <c r="B37" s="59"/>
      <c r="C37" s="58"/>
      <c r="D37" s="10" t="s">
        <v>58</v>
      </c>
      <c r="E37" s="11"/>
      <c r="F37" s="12">
        <v>835.21</v>
      </c>
      <c r="G37" s="6" t="s">
        <v>58</v>
      </c>
      <c r="H37" s="14">
        <f>'[1]ГРО ГГС'!G15/1000</f>
        <v>1.6580999999999999E-2</v>
      </c>
      <c r="I37" s="14">
        <f>'[1]ГРО ГГС'!H15/1000</f>
        <v>1.6834999999999999E-2</v>
      </c>
      <c r="J37" s="51">
        <f t="shared" si="0"/>
        <v>-2.5400000000000075E-4</v>
      </c>
      <c r="K37" s="21"/>
      <c r="L37" s="21"/>
      <c r="M37" s="21"/>
      <c r="P37" s="9"/>
    </row>
    <row r="38" spans="1:16" ht="25.5" x14ac:dyDescent="0.2">
      <c r="A38" s="58"/>
      <c r="B38" s="59"/>
      <c r="C38" s="58"/>
      <c r="D38" s="10" t="s">
        <v>59</v>
      </c>
      <c r="E38" s="11"/>
      <c r="F38" s="12">
        <v>589.98</v>
      </c>
      <c r="G38" s="53" t="s">
        <v>29</v>
      </c>
      <c r="H38" s="14">
        <f>'[1]ГРО ГГС'!G16/1000</f>
        <v>3.094E-3</v>
      </c>
      <c r="I38" s="14">
        <f>'[1]ГРО ГГС'!H16/1000</f>
        <v>3.094E-3</v>
      </c>
      <c r="J38" s="51">
        <f t="shared" si="0"/>
        <v>0</v>
      </c>
      <c r="K38" s="21"/>
      <c r="L38" s="21"/>
      <c r="M38" s="21"/>
      <c r="P38" s="9"/>
    </row>
    <row r="39" spans="1:16" ht="25.5" x14ac:dyDescent="0.2">
      <c r="A39" s="58"/>
      <c r="B39" s="59"/>
      <c r="C39" s="58"/>
      <c r="D39" s="10" t="s">
        <v>60</v>
      </c>
      <c r="E39" s="11"/>
      <c r="F39" s="12">
        <v>589.98</v>
      </c>
      <c r="G39" s="53"/>
      <c r="H39" s="14">
        <f>'[1]ГРО ГГС'!G17/1000</f>
        <v>0</v>
      </c>
      <c r="I39" s="14">
        <f>'[1]ГРО ГГС'!H17/1000</f>
        <v>0</v>
      </c>
      <c r="J39" s="51">
        <f t="shared" si="0"/>
        <v>0</v>
      </c>
      <c r="K39" s="21"/>
      <c r="L39" s="21"/>
      <c r="M39" s="21"/>
      <c r="P39" s="9"/>
    </row>
    <row r="40" spans="1:16" ht="25.5" x14ac:dyDescent="0.2">
      <c r="A40" s="58"/>
      <c r="B40" s="59"/>
      <c r="C40" s="58"/>
      <c r="D40" s="10" t="s">
        <v>61</v>
      </c>
      <c r="E40" s="11"/>
      <c r="F40" s="12">
        <v>589.98</v>
      </c>
      <c r="G40" s="53"/>
      <c r="H40" s="14">
        <f>'[1]ГРО ГГС'!G18/1000</f>
        <v>4.0300000000000004E-4</v>
      </c>
      <c r="I40" s="14">
        <f>'[1]ГРО ГГС'!H18/1000</f>
        <v>4.0300000000000004E-4</v>
      </c>
      <c r="J40" s="51">
        <f t="shared" si="0"/>
        <v>0</v>
      </c>
      <c r="K40" s="21"/>
      <c r="L40" s="21"/>
      <c r="M40" s="21"/>
      <c r="P40" s="9"/>
    </row>
    <row r="41" spans="1:16" ht="25.5" x14ac:dyDescent="0.2">
      <c r="A41" s="58"/>
      <c r="B41" s="59"/>
      <c r="C41" s="58"/>
      <c r="D41" s="10" t="s">
        <v>62</v>
      </c>
      <c r="E41" s="11"/>
      <c r="F41" s="12">
        <v>908.58</v>
      </c>
      <c r="G41" s="6" t="s">
        <v>63</v>
      </c>
      <c r="H41" s="14">
        <f>'[1]ГРО ГГС'!G19/1000</f>
        <v>1.2999999999999999E-3</v>
      </c>
      <c r="I41" s="14">
        <f>'[1]ГРО ГГС'!H19/1000</f>
        <v>7.2399999999999993E-4</v>
      </c>
      <c r="J41" s="51">
        <f t="shared" si="0"/>
        <v>5.7600000000000001E-4</v>
      </c>
      <c r="K41" s="21"/>
      <c r="L41" s="21"/>
      <c r="M41" s="21"/>
      <c r="P41" s="9"/>
    </row>
    <row r="42" spans="1:16" x14ac:dyDescent="0.2">
      <c r="A42" s="58"/>
      <c r="B42" s="59"/>
      <c r="C42" s="58"/>
      <c r="D42" s="10" t="s">
        <v>64</v>
      </c>
      <c r="E42" s="11"/>
      <c r="F42" s="12">
        <v>937.56</v>
      </c>
      <c r="G42" s="53" t="s">
        <v>65</v>
      </c>
      <c r="H42" s="14">
        <f>'[1]ГРО ГГС'!G20/1000</f>
        <v>1.4999999999999999E-4</v>
      </c>
      <c r="I42" s="14">
        <f>'[1]ГРО ГГС'!H20/1000</f>
        <v>1.8699999999999999E-4</v>
      </c>
      <c r="J42" s="51">
        <f t="shared" si="0"/>
        <v>-3.7000000000000005E-5</v>
      </c>
      <c r="K42" s="21"/>
      <c r="L42" s="21"/>
      <c r="M42" s="21"/>
      <c r="P42" s="9"/>
    </row>
    <row r="43" spans="1:16" x14ac:dyDescent="0.2">
      <c r="A43" s="58"/>
      <c r="B43" s="59"/>
      <c r="C43" s="58"/>
      <c r="D43" s="10" t="s">
        <v>66</v>
      </c>
      <c r="E43" s="11"/>
      <c r="F43" s="12">
        <v>908.58</v>
      </c>
      <c r="G43" s="53"/>
      <c r="H43" s="14">
        <f>'[1]ГРО ГГС'!G21/1000</f>
        <v>4.4999999999999997E-3</v>
      </c>
      <c r="I43" s="14">
        <f>'[1]ГРО ГГС'!H21/1000</f>
        <v>4.0899999999999997E-4</v>
      </c>
      <c r="J43" s="51">
        <f t="shared" si="0"/>
        <v>4.091E-3</v>
      </c>
      <c r="K43" s="21"/>
      <c r="L43" s="21"/>
      <c r="M43" s="21"/>
      <c r="P43" s="9"/>
    </row>
    <row r="44" spans="1:16" ht="25.5" customHeight="1" x14ac:dyDescent="0.2">
      <c r="A44" s="58"/>
      <c r="B44" s="59"/>
      <c r="C44" s="58"/>
      <c r="D44" s="10" t="s">
        <v>67</v>
      </c>
      <c r="E44" s="11"/>
      <c r="F44" s="12">
        <v>908.58</v>
      </c>
      <c r="G44" s="6" t="s">
        <v>68</v>
      </c>
      <c r="H44" s="14">
        <f>'[1]ГРО ГГС'!G22/1000</f>
        <v>5.0000000000000001E-4</v>
      </c>
      <c r="I44" s="14">
        <f>'[1]ГРО ГГС'!H22/1000</f>
        <v>4.0000000000000003E-5</v>
      </c>
      <c r="J44" s="51">
        <f t="shared" si="0"/>
        <v>4.6000000000000001E-4</v>
      </c>
      <c r="K44" s="21"/>
      <c r="L44" s="21"/>
      <c r="M44" s="21"/>
      <c r="P44" s="9"/>
    </row>
    <row r="45" spans="1:16" ht="25.5" x14ac:dyDescent="0.2">
      <c r="A45" s="58"/>
      <c r="B45" s="59"/>
      <c r="C45" s="58"/>
      <c r="D45" s="10" t="s">
        <v>69</v>
      </c>
      <c r="E45" s="11"/>
      <c r="F45" s="12">
        <v>835.21</v>
      </c>
      <c r="G45" s="6" t="s">
        <v>70</v>
      </c>
      <c r="H45" s="14">
        <f>'[1]ГРО ГГС'!G23/1000</f>
        <v>2.8699999999999998E-4</v>
      </c>
      <c r="I45" s="14">
        <f>'[1]ГРО ГГС'!H23/1000</f>
        <v>2.0899999999999998E-4</v>
      </c>
      <c r="J45" s="51">
        <f t="shared" si="0"/>
        <v>7.7999999999999999E-5</v>
      </c>
      <c r="K45" s="21"/>
      <c r="L45" s="21"/>
      <c r="M45" s="21"/>
      <c r="P45" s="9"/>
    </row>
    <row r="46" spans="1:16" ht="25.5" x14ac:dyDescent="0.2">
      <c r="A46" s="58"/>
      <c r="B46" s="59"/>
      <c r="C46" s="58"/>
      <c r="D46" s="10" t="s">
        <v>71</v>
      </c>
      <c r="E46" s="11"/>
      <c r="F46" s="12">
        <v>835.21</v>
      </c>
      <c r="G46" s="6" t="s">
        <v>72</v>
      </c>
      <c r="H46" s="14">
        <f>'[1]ГРО ГГС'!G24/1000</f>
        <v>2.1999999999999999E-5</v>
      </c>
      <c r="I46" s="14">
        <f>'[1]ГРО ГГС'!H24/1000</f>
        <v>2.1999999999999999E-5</v>
      </c>
      <c r="J46" s="51">
        <f t="shared" si="0"/>
        <v>0</v>
      </c>
      <c r="K46" s="21"/>
      <c r="L46" s="21"/>
      <c r="M46" s="21"/>
      <c r="P46" s="9"/>
    </row>
    <row r="47" spans="1:16" ht="25.5" x14ac:dyDescent="0.2">
      <c r="A47" s="58"/>
      <c r="B47" s="59"/>
      <c r="C47" s="58"/>
      <c r="D47" s="10" t="s">
        <v>73</v>
      </c>
      <c r="E47" s="11"/>
      <c r="F47" s="12">
        <v>835.21</v>
      </c>
      <c r="G47" s="6" t="s">
        <v>74</v>
      </c>
      <c r="H47" s="14">
        <f>'[1]ГРО ГГС'!G25/1000</f>
        <v>1.1E-4</v>
      </c>
      <c r="I47" s="14">
        <f>'[1]ГРО ГГС'!H25/1000</f>
        <v>0</v>
      </c>
      <c r="J47" s="51">
        <f t="shared" si="0"/>
        <v>1.1E-4</v>
      </c>
      <c r="K47" s="21"/>
      <c r="L47" s="21"/>
      <c r="M47" s="21"/>
      <c r="P47" s="9"/>
    </row>
    <row r="48" spans="1:16" x14ac:dyDescent="0.2">
      <c r="A48" s="58">
        <v>5</v>
      </c>
      <c r="B48" s="53" t="s">
        <v>75</v>
      </c>
      <c r="C48" s="58" t="s">
        <v>76</v>
      </c>
      <c r="D48" s="10" t="s">
        <v>77</v>
      </c>
      <c r="E48" s="11"/>
      <c r="F48" s="28">
        <v>2048.33</v>
      </c>
      <c r="G48" s="53" t="s">
        <v>78</v>
      </c>
      <c r="H48" s="29">
        <f>'[1]ГРО ГГС'!G118/1000</f>
        <v>0.2</v>
      </c>
      <c r="I48" s="29">
        <f>'[1]ГРО ГГС'!H118/1000</f>
        <v>0.11365699999999999</v>
      </c>
      <c r="J48" s="51">
        <f t="shared" si="0"/>
        <v>8.6343000000000017E-2</v>
      </c>
      <c r="K48" s="27"/>
      <c r="L48" s="27"/>
      <c r="M48" s="21"/>
      <c r="P48" s="9"/>
    </row>
    <row r="49" spans="1:16" x14ac:dyDescent="0.2">
      <c r="A49" s="58"/>
      <c r="B49" s="53"/>
      <c r="C49" s="58"/>
      <c r="D49" s="10" t="s">
        <v>79</v>
      </c>
      <c r="E49" s="11"/>
      <c r="F49" s="28">
        <v>1365.55</v>
      </c>
      <c r="G49" s="53"/>
      <c r="H49" s="29">
        <f>'[1]ГРО ГГС'!G119/1000</f>
        <v>0.1</v>
      </c>
      <c r="I49" s="29">
        <f>'[1]ГРО ГГС'!H119/1000</f>
        <v>5.7862999999999998E-2</v>
      </c>
      <c r="J49" s="51">
        <f t="shared" si="0"/>
        <v>4.2137000000000008E-2</v>
      </c>
      <c r="K49" s="21"/>
      <c r="L49" s="21"/>
      <c r="M49" s="21"/>
      <c r="P49" s="9"/>
    </row>
    <row r="50" spans="1:16" ht="24" customHeight="1" x14ac:dyDescent="0.2">
      <c r="A50" s="58"/>
      <c r="B50" s="53"/>
      <c r="C50" s="58"/>
      <c r="D50" s="10" t="s">
        <v>80</v>
      </c>
      <c r="E50" s="11"/>
      <c r="F50" s="28">
        <v>1365.55</v>
      </c>
      <c r="G50" s="53" t="s">
        <v>29</v>
      </c>
      <c r="H50" s="29">
        <f>'[1]ГРО ГГС'!G120/1000</f>
        <v>0.114886</v>
      </c>
      <c r="I50" s="29">
        <f>'[1]ГРО ГГС'!H120/1000</f>
        <v>0.114886</v>
      </c>
      <c r="J50" s="51">
        <f t="shared" si="0"/>
        <v>0</v>
      </c>
      <c r="K50" s="21"/>
      <c r="L50" s="21"/>
      <c r="M50" s="21"/>
      <c r="P50" s="9"/>
    </row>
    <row r="51" spans="1:16" ht="38.25" x14ac:dyDescent="0.2">
      <c r="A51" s="58"/>
      <c r="B51" s="53"/>
      <c r="C51" s="58"/>
      <c r="D51" s="10" t="s">
        <v>81</v>
      </c>
      <c r="E51" s="11"/>
      <c r="F51" s="28">
        <v>1365.55</v>
      </c>
      <c r="G51" s="53"/>
      <c r="H51" s="29">
        <f>'[1]ГРО ГГС'!G121/1000</f>
        <v>0</v>
      </c>
      <c r="I51" s="29">
        <f>'[1]ГРО ГГС'!H121/1000</f>
        <v>0</v>
      </c>
      <c r="J51" s="51">
        <f t="shared" si="0"/>
        <v>0</v>
      </c>
      <c r="K51" s="21"/>
      <c r="L51" s="21"/>
      <c r="M51" s="21"/>
      <c r="P51" s="9"/>
    </row>
    <row r="52" spans="1:16" ht="38.25" x14ac:dyDescent="0.2">
      <c r="A52" s="58"/>
      <c r="B52" s="53"/>
      <c r="C52" s="58"/>
      <c r="D52" s="10" t="s">
        <v>82</v>
      </c>
      <c r="E52" s="11"/>
      <c r="F52" s="28">
        <v>1365.55</v>
      </c>
      <c r="G52" s="53"/>
      <c r="H52" s="29">
        <f>'[1]ГРО ГГС'!G122/1000</f>
        <v>3.6600000000000001E-4</v>
      </c>
      <c r="I52" s="29">
        <f>'[1]ГРО ГГС'!H122/1000</f>
        <v>3.6600000000000001E-4</v>
      </c>
      <c r="J52" s="51">
        <f t="shared" si="0"/>
        <v>0</v>
      </c>
      <c r="K52" s="21"/>
      <c r="L52" s="21"/>
      <c r="M52" s="21"/>
      <c r="P52" s="9"/>
    </row>
    <row r="53" spans="1:16" ht="25.5" x14ac:dyDescent="0.2">
      <c r="A53" s="58"/>
      <c r="B53" s="53"/>
      <c r="C53" s="58"/>
      <c r="D53" s="10" t="s">
        <v>83</v>
      </c>
      <c r="E53" s="11"/>
      <c r="F53" s="28">
        <v>2048.33</v>
      </c>
      <c r="G53" s="30" t="s">
        <v>84</v>
      </c>
      <c r="H53" s="29">
        <f>'[1]ГРО ГГС'!G123/1000</f>
        <v>1.1E-4</v>
      </c>
      <c r="I53" s="29">
        <f>'[1]ГРО ГГС'!H123/1000</f>
        <v>2.4000000000000001E-5</v>
      </c>
      <c r="J53" s="51">
        <f t="shared" si="0"/>
        <v>8.6000000000000003E-5</v>
      </c>
      <c r="K53" s="21"/>
      <c r="L53" s="21"/>
      <c r="M53" s="21"/>
      <c r="P53" s="9"/>
    </row>
    <row r="54" spans="1:16" ht="12.75" customHeight="1" x14ac:dyDescent="0.2">
      <c r="A54" s="58"/>
      <c r="B54" s="59"/>
      <c r="C54" s="53" t="s">
        <v>85</v>
      </c>
      <c r="D54" s="10" t="s">
        <v>86</v>
      </c>
      <c r="E54" s="11"/>
      <c r="F54" s="12">
        <v>807.17</v>
      </c>
      <c r="G54" s="53" t="s">
        <v>87</v>
      </c>
      <c r="H54" s="31">
        <f>'[1]ГРО ГГС'!G87/1000</f>
        <v>0.15</v>
      </c>
      <c r="I54" s="31">
        <f>'[1]ГРО ГГС'!H87/1000</f>
        <v>9.9000000000000005E-2</v>
      </c>
      <c r="J54" s="51">
        <f t="shared" si="0"/>
        <v>5.099999999999999E-2</v>
      </c>
      <c r="K54" s="27"/>
      <c r="L54" s="27"/>
      <c r="M54" s="21"/>
      <c r="P54" s="9"/>
    </row>
    <row r="55" spans="1:16" ht="12.75" customHeight="1" x14ac:dyDescent="0.2">
      <c r="A55" s="58"/>
      <c r="B55" s="59"/>
      <c r="C55" s="53"/>
      <c r="D55" s="10" t="s">
        <v>88</v>
      </c>
      <c r="E55" s="11"/>
      <c r="F55" s="12">
        <v>879.67</v>
      </c>
      <c r="G55" s="53"/>
      <c r="H55" s="31">
        <f>'[1]ГРО ГГС'!G88/1000</f>
        <v>0.01</v>
      </c>
      <c r="I55" s="31">
        <f>'[1]ГРО ГГС'!H88/1000</f>
        <v>1.6271000000000001E-2</v>
      </c>
      <c r="J55" s="51">
        <f t="shared" si="0"/>
        <v>-6.2710000000000005E-3</v>
      </c>
      <c r="K55" s="21"/>
      <c r="L55" s="21"/>
      <c r="M55" s="21"/>
      <c r="P55" s="9"/>
    </row>
    <row r="56" spans="1:16" ht="12.75" customHeight="1" x14ac:dyDescent="0.2">
      <c r="A56" s="58"/>
      <c r="B56" s="59"/>
      <c r="C56" s="53"/>
      <c r="D56" s="10" t="s">
        <v>89</v>
      </c>
      <c r="E56" s="11"/>
      <c r="F56" s="12">
        <v>879.67</v>
      </c>
      <c r="G56" s="53"/>
      <c r="H56" s="31">
        <f>'[1]ГРО ГГС'!G89/1000</f>
        <v>0.01</v>
      </c>
      <c r="I56" s="31">
        <f>'[1]ГРО ГГС'!H89/1000</f>
        <v>2E-3</v>
      </c>
      <c r="J56" s="51">
        <f t="shared" si="0"/>
        <v>8.0000000000000002E-3</v>
      </c>
      <c r="K56" s="21"/>
      <c r="L56" s="21"/>
      <c r="M56" s="21"/>
      <c r="P56" s="9"/>
    </row>
    <row r="57" spans="1:16" ht="25.5" customHeight="1" x14ac:dyDescent="0.2">
      <c r="A57" s="58"/>
      <c r="B57" s="59"/>
      <c r="C57" s="53"/>
      <c r="D57" s="10" t="s">
        <v>90</v>
      </c>
      <c r="E57" s="11"/>
      <c r="F57" s="12">
        <v>879.67</v>
      </c>
      <c r="G57" s="53"/>
      <c r="H57" s="31">
        <f>'[1]ГРО ГГС'!G90/1000</f>
        <v>5.0000000000000001E-3</v>
      </c>
      <c r="I57" s="31">
        <f>'[1]ГРО ГГС'!H90/1000</f>
        <v>2E-3</v>
      </c>
      <c r="J57" s="51">
        <f t="shared" si="0"/>
        <v>3.0000000000000001E-3</v>
      </c>
      <c r="K57" s="21"/>
      <c r="L57" s="21"/>
      <c r="M57" s="21"/>
      <c r="P57" s="9"/>
    </row>
    <row r="58" spans="1:16" ht="38.25" customHeight="1" x14ac:dyDescent="0.2">
      <c r="A58" s="58"/>
      <c r="B58" s="59"/>
      <c r="C58" s="53"/>
      <c r="D58" s="10" t="s">
        <v>91</v>
      </c>
      <c r="E58" s="11"/>
      <c r="F58" s="12">
        <v>589.98</v>
      </c>
      <c r="G58" s="53" t="s">
        <v>29</v>
      </c>
      <c r="H58" s="31">
        <f>'[1]ГРО ГГС'!G91/1000</f>
        <v>3.045E-3</v>
      </c>
      <c r="I58" s="31">
        <f>'[1]ГРО ГГС'!H91/1000</f>
        <v>3.045E-3</v>
      </c>
      <c r="J58" s="51">
        <f t="shared" si="0"/>
        <v>0</v>
      </c>
      <c r="K58" s="21"/>
      <c r="L58" s="21"/>
      <c r="M58" s="21"/>
      <c r="P58" s="9"/>
    </row>
    <row r="59" spans="1:16" ht="38.25" customHeight="1" x14ac:dyDescent="0.2">
      <c r="A59" s="58"/>
      <c r="B59" s="59"/>
      <c r="C59" s="53"/>
      <c r="D59" s="10" t="s">
        <v>92</v>
      </c>
      <c r="E59" s="11"/>
      <c r="F59" s="12">
        <v>589.98</v>
      </c>
      <c r="G59" s="53"/>
      <c r="H59" s="31">
        <f>'[1]ГРО ГГС'!G92/1000</f>
        <v>0</v>
      </c>
      <c r="I59" s="31">
        <f>'[1]ГРО ГГС'!H92/1000</f>
        <v>0</v>
      </c>
      <c r="J59" s="51">
        <f t="shared" si="0"/>
        <v>0</v>
      </c>
      <c r="K59" s="21"/>
      <c r="L59" s="21"/>
      <c r="M59" s="21"/>
      <c r="P59" s="9"/>
    </row>
    <row r="60" spans="1:16" ht="25.5" customHeight="1" x14ac:dyDescent="0.2">
      <c r="A60" s="58"/>
      <c r="B60" s="59"/>
      <c r="C60" s="53"/>
      <c r="D60" s="10" t="s">
        <v>93</v>
      </c>
      <c r="E60" s="11"/>
      <c r="F60" s="12">
        <v>589.98</v>
      </c>
      <c r="G60" s="53"/>
      <c r="H60" s="31">
        <f>'[1]ГРО ГГС'!G93/1000</f>
        <v>5.4500000000000002E-4</v>
      </c>
      <c r="I60" s="31">
        <f>'[1]ГРО ГГС'!H93/1000</f>
        <v>5.4500000000000002E-4</v>
      </c>
      <c r="J60" s="51">
        <f t="shared" si="0"/>
        <v>0</v>
      </c>
      <c r="K60" s="21"/>
      <c r="L60" s="21"/>
      <c r="M60" s="21"/>
      <c r="P60" s="16"/>
    </row>
    <row r="61" spans="1:16" x14ac:dyDescent="0.2">
      <c r="A61" s="58"/>
      <c r="B61" s="59"/>
      <c r="C61" s="53"/>
      <c r="D61" s="6" t="s">
        <v>94</v>
      </c>
      <c r="E61" s="16"/>
      <c r="F61" s="12"/>
      <c r="G61" s="6" t="s">
        <v>94</v>
      </c>
      <c r="H61" s="31">
        <f>'[1]ПЭНы Трансгаз'!G13</f>
        <v>0.01</v>
      </c>
      <c r="I61" s="31">
        <f>'[1]ПЭНы Трансгаз'!H13</f>
        <v>1.2442999999999999E-2</v>
      </c>
      <c r="J61" s="51">
        <f t="shared" si="0"/>
        <v>-2.442999999999999E-3</v>
      </c>
      <c r="K61" s="21"/>
      <c r="L61" s="21"/>
      <c r="M61" s="21"/>
      <c r="P61" s="9"/>
    </row>
    <row r="62" spans="1:16" x14ac:dyDescent="0.2">
      <c r="A62" s="58"/>
      <c r="B62" s="59"/>
      <c r="C62" s="53" t="s">
        <v>95</v>
      </c>
      <c r="D62" s="10" t="s">
        <v>96</v>
      </c>
      <c r="E62" s="11"/>
      <c r="F62" s="12">
        <v>807.17</v>
      </c>
      <c r="G62" s="53" t="s">
        <v>97</v>
      </c>
      <c r="H62" s="31">
        <f>'[1]ГРО ГГС'!G95/1000</f>
        <v>0.14022399999999999</v>
      </c>
      <c r="I62" s="31">
        <f>'[1]ГРО ГГС'!H95/1000</f>
        <v>0.24158499999999999</v>
      </c>
      <c r="J62" s="51">
        <f t="shared" si="0"/>
        <v>-0.10136100000000001</v>
      </c>
      <c r="K62" s="27"/>
      <c r="L62" s="27"/>
      <c r="M62" s="21"/>
      <c r="P62" s="9"/>
    </row>
    <row r="63" spans="1:16" ht="25.5" x14ac:dyDescent="0.2">
      <c r="A63" s="58"/>
      <c r="B63" s="59"/>
      <c r="C63" s="53"/>
      <c r="D63" s="10" t="s">
        <v>98</v>
      </c>
      <c r="E63" s="11"/>
      <c r="F63" s="12">
        <v>807.17</v>
      </c>
      <c r="G63" s="53"/>
      <c r="H63" s="31">
        <f>'[1]ГРО ГГС'!G96/1000</f>
        <v>0.28054499999999999</v>
      </c>
      <c r="I63" s="31">
        <f>'[1]ГРО ГГС'!H96/1000</f>
        <v>4.6994000000000001E-2</v>
      </c>
      <c r="J63" s="51">
        <f t="shared" si="0"/>
        <v>0.23355099999999998</v>
      </c>
      <c r="K63" s="27"/>
      <c r="L63" s="27"/>
      <c r="M63" s="21"/>
      <c r="P63" s="9"/>
    </row>
    <row r="64" spans="1:16" ht="25.5" x14ac:dyDescent="0.2">
      <c r="A64" s="58"/>
      <c r="B64" s="59"/>
      <c r="C64" s="53"/>
      <c r="D64" s="10" t="s">
        <v>99</v>
      </c>
      <c r="E64" s="11"/>
      <c r="F64" s="12">
        <v>589.98</v>
      </c>
      <c r="G64" s="53" t="s">
        <v>29</v>
      </c>
      <c r="H64" s="31">
        <f>'[1]ГРО ГГС'!G97/1000</f>
        <v>4.84E-4</v>
      </c>
      <c r="I64" s="31">
        <f>'[1]ГРО ГГС'!H97/1000</f>
        <v>4.84E-4</v>
      </c>
      <c r="J64" s="51">
        <f t="shared" si="0"/>
        <v>0</v>
      </c>
      <c r="K64" s="27"/>
      <c r="L64" s="27"/>
      <c r="M64" s="21"/>
      <c r="P64" s="9"/>
    </row>
    <row r="65" spans="1:16" ht="38.25" x14ac:dyDescent="0.2">
      <c r="A65" s="58"/>
      <c r="B65" s="59"/>
      <c r="C65" s="53"/>
      <c r="D65" s="10" t="s">
        <v>100</v>
      </c>
      <c r="E65" s="11"/>
      <c r="F65" s="12">
        <v>589.98</v>
      </c>
      <c r="G65" s="53"/>
      <c r="H65" s="31">
        <f>'[1]ГРО ГГС'!G98/1000</f>
        <v>1E-4</v>
      </c>
      <c r="I65" s="31">
        <f>'[1]ГРО ГГС'!H98/1000</f>
        <v>1E-4</v>
      </c>
      <c r="J65" s="51">
        <f t="shared" si="0"/>
        <v>0</v>
      </c>
      <c r="K65" s="21"/>
      <c r="L65" s="21"/>
      <c r="M65" s="21"/>
      <c r="P65" s="9"/>
    </row>
    <row r="66" spans="1:16" ht="12.75" customHeight="1" x14ac:dyDescent="0.2">
      <c r="A66" s="58"/>
      <c r="B66" s="59"/>
      <c r="C66" s="53" t="s">
        <v>101</v>
      </c>
      <c r="D66" s="10" t="s">
        <v>102</v>
      </c>
      <c r="E66" s="11"/>
      <c r="F66" s="12">
        <v>879.67</v>
      </c>
      <c r="G66" s="30" t="s">
        <v>97</v>
      </c>
      <c r="H66" s="14">
        <f>'[1]ГРО ГГС'!G107/1000</f>
        <v>0.06</v>
      </c>
      <c r="I66" s="14">
        <f>'[1]ГРО ГГС'!H107/1000</f>
        <v>4.4999999999999998E-2</v>
      </c>
      <c r="J66" s="51">
        <f t="shared" si="0"/>
        <v>1.4999999999999999E-2</v>
      </c>
      <c r="K66" s="27"/>
      <c r="L66" s="27"/>
      <c r="M66" s="21"/>
      <c r="P66" s="9"/>
    </row>
    <row r="67" spans="1:16" ht="25.5" x14ac:dyDescent="0.2">
      <c r="A67" s="58"/>
      <c r="B67" s="59"/>
      <c r="C67" s="53"/>
      <c r="D67" s="10" t="s">
        <v>103</v>
      </c>
      <c r="E67" s="11"/>
      <c r="F67" s="12">
        <v>589.98</v>
      </c>
      <c r="G67" s="30" t="s">
        <v>29</v>
      </c>
      <c r="H67" s="14">
        <f>'[1]ГРО ГГС'!G108/1000</f>
        <v>1.882E-3</v>
      </c>
      <c r="I67" s="14">
        <f>'[1]ГРО ГГС'!H108/1000</f>
        <v>1.882E-3</v>
      </c>
      <c r="J67" s="51">
        <f t="shared" si="0"/>
        <v>0</v>
      </c>
      <c r="K67" s="21"/>
      <c r="L67" s="21"/>
      <c r="M67" s="21"/>
      <c r="P67" s="16"/>
    </row>
    <row r="68" spans="1:16" x14ac:dyDescent="0.2">
      <c r="A68" s="58"/>
      <c r="B68" s="59"/>
      <c r="C68" s="53"/>
      <c r="D68" s="13" t="s">
        <v>94</v>
      </c>
      <c r="E68" s="16"/>
      <c r="F68" s="12">
        <v>835.21</v>
      </c>
      <c r="G68" s="6" t="s">
        <v>94</v>
      </c>
      <c r="H68" s="14">
        <f>'[1]ПЭНы Трансгаз'!G11</f>
        <v>8.9999999999999993E-3</v>
      </c>
      <c r="I68" s="14">
        <f>'[1]ПЭНы Трансгаз'!H11</f>
        <v>6.8049999999999994E-3</v>
      </c>
      <c r="J68" s="51">
        <f t="shared" si="0"/>
        <v>2.1949999999999999E-3</v>
      </c>
      <c r="K68" s="21"/>
      <c r="L68" s="21"/>
      <c r="M68" s="21"/>
      <c r="P68" s="32"/>
    </row>
    <row r="69" spans="1:16" ht="25.5" x14ac:dyDescent="0.2">
      <c r="A69" s="58"/>
      <c r="B69" s="59"/>
      <c r="C69" s="33" t="s">
        <v>104</v>
      </c>
      <c r="D69" s="10" t="s">
        <v>105</v>
      </c>
      <c r="E69" s="32"/>
      <c r="F69" s="12">
        <v>589.98</v>
      </c>
      <c r="G69" s="6" t="s">
        <v>29</v>
      </c>
      <c r="H69" s="14">
        <f>'[1]ГРО ГГС'!G110/1000</f>
        <v>0</v>
      </c>
      <c r="I69" s="14">
        <f>'[1]ГРО ГГС'!H110/1000</f>
        <v>0</v>
      </c>
      <c r="J69" s="51">
        <f t="shared" si="0"/>
        <v>0</v>
      </c>
      <c r="K69" s="27"/>
      <c r="L69" s="27"/>
      <c r="M69" s="21"/>
      <c r="P69" s="12"/>
    </row>
    <row r="70" spans="1:16" ht="25.5" x14ac:dyDescent="0.2">
      <c r="A70" s="58"/>
      <c r="B70" s="59"/>
      <c r="C70" s="57" t="s">
        <v>106</v>
      </c>
      <c r="D70" s="30" t="s">
        <v>107</v>
      </c>
      <c r="E70" s="12"/>
      <c r="F70" s="12">
        <v>807.17</v>
      </c>
      <c r="G70" s="6" t="s">
        <v>108</v>
      </c>
      <c r="H70" s="14">
        <f>'[1]ПЭНы Трансгаз'!G14</f>
        <v>0.17</v>
      </c>
      <c r="I70" s="14">
        <f>'[1]ПЭНы Трансгаз'!H14</f>
        <v>9.3703000000000009E-2</v>
      </c>
      <c r="J70" s="51">
        <f t="shared" si="0"/>
        <v>7.6297000000000004E-2</v>
      </c>
      <c r="K70" s="21"/>
      <c r="L70" s="21"/>
      <c r="M70" s="21"/>
      <c r="P70" s="12"/>
    </row>
    <row r="71" spans="1:16" x14ac:dyDescent="0.2">
      <c r="A71" s="58"/>
      <c r="B71" s="59"/>
      <c r="C71" s="57"/>
      <c r="D71" s="30" t="s">
        <v>94</v>
      </c>
      <c r="E71" s="12"/>
      <c r="F71" s="12">
        <v>835.21</v>
      </c>
      <c r="G71" s="6" t="s">
        <v>94</v>
      </c>
      <c r="H71" s="14">
        <f>'[1]ПЭНы Трансгаз'!G15</f>
        <v>1.2999999999999999E-2</v>
      </c>
      <c r="I71" s="14">
        <f>'[1]ПЭНы Трансгаз'!H15</f>
        <v>1.2695E-2</v>
      </c>
      <c r="J71" s="51">
        <f t="shared" si="0"/>
        <v>3.0499999999999972E-4</v>
      </c>
      <c r="K71" s="21"/>
      <c r="L71" s="21"/>
      <c r="M71" s="21"/>
      <c r="P71" s="12"/>
    </row>
    <row r="72" spans="1:16" ht="25.5" x14ac:dyDescent="0.2">
      <c r="A72" s="58"/>
      <c r="B72" s="59"/>
      <c r="C72" s="57" t="s">
        <v>109</v>
      </c>
      <c r="D72" s="30" t="s">
        <v>107</v>
      </c>
      <c r="E72" s="12"/>
      <c r="F72" s="12">
        <v>879.67</v>
      </c>
      <c r="G72" s="6" t="s">
        <v>108</v>
      </c>
      <c r="H72" s="14">
        <f>'[1]ПЭНы Трансгаз'!G16</f>
        <v>0.1</v>
      </c>
      <c r="I72" s="14">
        <f>'[1]ПЭНы Трансгаз'!H16</f>
        <v>0.108776</v>
      </c>
      <c r="J72" s="51">
        <f t="shared" si="0"/>
        <v>-8.7759999999999921E-3</v>
      </c>
      <c r="K72" s="21"/>
      <c r="L72" s="21"/>
      <c r="M72" s="21"/>
      <c r="P72" s="12"/>
    </row>
    <row r="73" spans="1:16" x14ac:dyDescent="0.2">
      <c r="A73" s="58"/>
      <c r="B73" s="59"/>
      <c r="C73" s="57"/>
      <c r="D73" s="30" t="s">
        <v>94</v>
      </c>
      <c r="E73" s="12"/>
      <c r="F73" s="12">
        <v>835.21</v>
      </c>
      <c r="G73" s="6" t="s">
        <v>94</v>
      </c>
      <c r="H73" s="14">
        <f>'[1]ПЭНы Трансгаз'!G17</f>
        <v>1.2E-2</v>
      </c>
      <c r="I73" s="14">
        <f>'[1]ПЭНы Трансгаз'!H17</f>
        <v>1.485E-2</v>
      </c>
      <c r="J73" s="51">
        <f t="shared" si="0"/>
        <v>-2.8500000000000001E-3</v>
      </c>
      <c r="K73" s="21"/>
      <c r="L73" s="21"/>
      <c r="M73" s="21"/>
      <c r="P73" s="12"/>
    </row>
    <row r="74" spans="1:16" ht="25.5" x14ac:dyDescent="0.2">
      <c r="A74" s="58"/>
      <c r="B74" s="59"/>
      <c r="C74" s="57" t="s">
        <v>110</v>
      </c>
      <c r="D74" s="30" t="s">
        <v>107</v>
      </c>
      <c r="E74" s="12"/>
      <c r="F74" s="12">
        <v>879.67</v>
      </c>
      <c r="G74" s="6" t="s">
        <v>108</v>
      </c>
      <c r="H74" s="14">
        <f>'[1]ПЭНы Трансгаз'!G18</f>
        <v>7.6999999999999999E-2</v>
      </c>
      <c r="I74" s="14">
        <f>'[1]ПЭНы Трансгаз'!H18</f>
        <v>6.4137E-2</v>
      </c>
      <c r="J74" s="51">
        <f t="shared" si="0"/>
        <v>1.2862999999999999E-2</v>
      </c>
      <c r="K74" s="21"/>
      <c r="L74" s="21"/>
      <c r="M74" s="21"/>
      <c r="P74" s="12"/>
    </row>
    <row r="75" spans="1:16" x14ac:dyDescent="0.2">
      <c r="A75" s="58"/>
      <c r="B75" s="59"/>
      <c r="C75" s="57"/>
      <c r="D75" s="30" t="s">
        <v>94</v>
      </c>
      <c r="E75" s="12"/>
      <c r="F75" s="12"/>
      <c r="G75" s="6" t="s">
        <v>94</v>
      </c>
      <c r="H75" s="14">
        <f>'[1]ПЭНы Трансгаз'!G19</f>
        <v>7.0000000000000001E-3</v>
      </c>
      <c r="I75" s="14">
        <f>'[1]ПЭНы Трансгаз'!H19</f>
        <v>6.1130000000000004E-3</v>
      </c>
      <c r="J75" s="51">
        <f t="shared" si="0"/>
        <v>8.8699999999999977E-4</v>
      </c>
      <c r="K75" s="21"/>
      <c r="L75" s="21"/>
      <c r="M75" s="21"/>
      <c r="P75" s="9"/>
    </row>
    <row r="76" spans="1:16" ht="15" customHeight="1" x14ac:dyDescent="0.2">
      <c r="A76" s="54">
        <v>6</v>
      </c>
      <c r="B76" s="53" t="s">
        <v>111</v>
      </c>
      <c r="C76" s="58" t="s">
        <v>112</v>
      </c>
      <c r="D76" s="6" t="s">
        <v>113</v>
      </c>
      <c r="E76" s="11"/>
      <c r="F76" s="12">
        <v>589.98</v>
      </c>
      <c r="G76" s="52" t="s">
        <v>114</v>
      </c>
      <c r="H76" s="14">
        <f>'[1]ГРО ГГС'!G27/1000</f>
        <v>0.99897000000000002</v>
      </c>
      <c r="I76" s="14">
        <f>'[1]ГРО ГГС'!H27/1000</f>
        <v>0.65344199999999997</v>
      </c>
      <c r="J76" s="51">
        <f t="shared" si="0"/>
        <v>0.34552800000000006</v>
      </c>
      <c r="K76" s="27"/>
      <c r="L76" s="27"/>
      <c r="M76" s="21"/>
      <c r="P76" s="9"/>
    </row>
    <row r="77" spans="1:16" x14ac:dyDescent="0.2">
      <c r="A77" s="55"/>
      <c r="B77" s="53"/>
      <c r="C77" s="58"/>
      <c r="D77" s="6" t="s">
        <v>115</v>
      </c>
      <c r="E77" s="11"/>
      <c r="F77" s="12">
        <v>807.17</v>
      </c>
      <c r="G77" s="52"/>
      <c r="H77" s="14">
        <f>'[1]ГРО ГГС'!G28/1000</f>
        <v>0.10266400000000001</v>
      </c>
      <c r="I77" s="14">
        <f>'[1]ГРО ГГС'!H28/1000</f>
        <v>0.110092</v>
      </c>
      <c r="J77" s="51">
        <f t="shared" si="0"/>
        <v>-7.4279999999999902E-3</v>
      </c>
      <c r="K77" s="21"/>
      <c r="L77" s="21"/>
      <c r="M77" s="21"/>
      <c r="P77" s="9"/>
    </row>
    <row r="78" spans="1:16" x14ac:dyDescent="0.2">
      <c r="A78" s="55"/>
      <c r="B78" s="53"/>
      <c r="C78" s="58"/>
      <c r="D78" s="6" t="s">
        <v>116</v>
      </c>
      <c r="E78" s="11"/>
      <c r="F78" s="12">
        <v>807.17</v>
      </c>
      <c r="G78" s="52"/>
      <c r="H78" s="14">
        <f>'[1]ГРО ГГС'!G29/1000</f>
        <v>8.1147999999999998E-2</v>
      </c>
      <c r="I78" s="14">
        <f>'[1]ГРО ГГС'!H29/1000</f>
        <v>9.5447999999999991E-2</v>
      </c>
      <c r="J78" s="51">
        <f t="shared" si="0"/>
        <v>-1.4299999999999993E-2</v>
      </c>
      <c r="K78" s="21"/>
      <c r="L78" s="21"/>
      <c r="M78" s="21"/>
      <c r="P78" s="9"/>
    </row>
    <row r="79" spans="1:16" x14ac:dyDescent="0.2">
      <c r="A79" s="55"/>
      <c r="B79" s="53"/>
      <c r="C79" s="58"/>
      <c r="D79" s="6" t="s">
        <v>117</v>
      </c>
      <c r="E79" s="11"/>
      <c r="F79" s="12">
        <v>807.17</v>
      </c>
      <c r="G79" s="52"/>
      <c r="H79" s="14">
        <f>'[1]ГРО ГГС'!G30/1000</f>
        <v>7.5856999999999994E-2</v>
      </c>
      <c r="I79" s="14">
        <f>'[1]ГРО ГГС'!H30/1000</f>
        <v>7.8025999999999998E-2</v>
      </c>
      <c r="J79" s="51">
        <f t="shared" si="0"/>
        <v>-2.1690000000000043E-3</v>
      </c>
      <c r="K79" s="21"/>
      <c r="L79" s="21"/>
      <c r="M79" s="21"/>
      <c r="P79" s="9"/>
    </row>
    <row r="80" spans="1:16" x14ac:dyDescent="0.2">
      <c r="A80" s="55"/>
      <c r="B80" s="53"/>
      <c r="C80" s="58"/>
      <c r="D80" s="6" t="s">
        <v>118</v>
      </c>
      <c r="E80" s="11"/>
      <c r="F80" s="12">
        <v>807.17</v>
      </c>
      <c r="G80" s="52"/>
      <c r="H80" s="14">
        <f>'[1]ГРО ГГС'!G31/1000</f>
        <v>4.5238999999999994E-2</v>
      </c>
      <c r="I80" s="14">
        <f>'[1]ГРО ГГС'!H31/1000</f>
        <v>4.7272000000000002E-2</v>
      </c>
      <c r="J80" s="51">
        <f t="shared" si="0"/>
        <v>-2.033000000000007E-3</v>
      </c>
      <c r="K80" s="21"/>
      <c r="L80" s="21"/>
      <c r="M80" s="21"/>
      <c r="P80" s="9"/>
    </row>
    <row r="81" spans="1:16" x14ac:dyDescent="0.2">
      <c r="A81" s="55"/>
      <c r="B81" s="53"/>
      <c r="C81" s="58"/>
      <c r="D81" s="6" t="s">
        <v>119</v>
      </c>
      <c r="E81" s="11"/>
      <c r="F81" s="12">
        <v>807.17</v>
      </c>
      <c r="G81" s="52"/>
      <c r="H81" s="14">
        <f>'[1]ГРО ГГС'!G32/1000</f>
        <v>4.5967000000000001E-2</v>
      </c>
      <c r="I81" s="14">
        <f>'[1]ГРО ГГС'!H32/1000</f>
        <v>7.6541999999999999E-2</v>
      </c>
      <c r="J81" s="51">
        <f t="shared" ref="J81:J144" si="1">H81-I81</f>
        <v>-3.0574999999999998E-2</v>
      </c>
      <c r="K81" s="21"/>
      <c r="L81" s="21"/>
      <c r="M81" s="21"/>
      <c r="P81" s="9"/>
    </row>
    <row r="82" spans="1:16" x14ac:dyDescent="0.2">
      <c r="A82" s="55"/>
      <c r="B82" s="53"/>
      <c r="C82" s="58"/>
      <c r="D82" s="6" t="s">
        <v>120</v>
      </c>
      <c r="E82" s="11"/>
      <c r="F82" s="12">
        <v>807.17</v>
      </c>
      <c r="G82" s="52"/>
      <c r="H82" s="14">
        <f>'[1]ГРО ГГС'!G33/1000</f>
        <v>0.1429</v>
      </c>
      <c r="I82" s="14">
        <f>'[1]ГРО ГГС'!H33/1000</f>
        <v>0.10067400000000001</v>
      </c>
      <c r="J82" s="51">
        <f t="shared" si="1"/>
        <v>4.2225999999999986E-2</v>
      </c>
      <c r="K82" s="21"/>
      <c r="L82" s="21"/>
      <c r="M82" s="21"/>
      <c r="P82" s="9"/>
    </row>
    <row r="83" spans="1:16" x14ac:dyDescent="0.2">
      <c r="A83" s="55"/>
      <c r="B83" s="53"/>
      <c r="C83" s="58"/>
      <c r="D83" s="6" t="s">
        <v>121</v>
      </c>
      <c r="E83" s="11"/>
      <c r="F83" s="12">
        <v>879.67</v>
      </c>
      <c r="G83" s="52"/>
      <c r="H83" s="14">
        <f>'[1]ГРО ГГС'!G34/1000</f>
        <v>9.3800000000000012E-3</v>
      </c>
      <c r="I83" s="14">
        <f>'[1]ГРО ГГС'!H34/1000</f>
        <v>0</v>
      </c>
      <c r="J83" s="51">
        <f t="shared" si="1"/>
        <v>9.3800000000000012E-3</v>
      </c>
      <c r="K83" s="21"/>
      <c r="L83" s="21"/>
      <c r="M83" s="21"/>
      <c r="P83" s="9"/>
    </row>
    <row r="84" spans="1:16" ht="12.75" customHeight="1" x14ac:dyDescent="0.2">
      <c r="A84" s="55"/>
      <c r="B84" s="53"/>
      <c r="C84" s="58"/>
      <c r="D84" s="6" t="s">
        <v>122</v>
      </c>
      <c r="E84" s="11"/>
      <c r="F84" s="12">
        <v>835.21</v>
      </c>
      <c r="G84" s="6" t="s">
        <v>122</v>
      </c>
      <c r="H84" s="14">
        <f>'[1]ГРО ГГС'!G35/1000</f>
        <v>0.104654</v>
      </c>
      <c r="I84" s="14">
        <f>'[1]ГРО ГГС'!H35/1000</f>
        <v>0.100326</v>
      </c>
      <c r="J84" s="51">
        <f t="shared" si="1"/>
        <v>4.3279999999999985E-3</v>
      </c>
      <c r="K84" s="34"/>
      <c r="L84" s="34"/>
      <c r="M84" s="21"/>
      <c r="P84" s="9"/>
    </row>
    <row r="85" spans="1:16" x14ac:dyDescent="0.2">
      <c r="A85" s="55"/>
      <c r="B85" s="53"/>
      <c r="C85" s="58"/>
      <c r="D85" s="6" t="s">
        <v>123</v>
      </c>
      <c r="E85" s="11"/>
      <c r="F85" s="12">
        <v>879.67</v>
      </c>
      <c r="G85" s="53" t="s">
        <v>63</v>
      </c>
      <c r="H85" s="14">
        <f>'[1]ГРО ГГС'!G36/1000</f>
        <v>1.4999999999999999E-2</v>
      </c>
      <c r="I85" s="14">
        <f>'[1]ГРО ГГС'!H36/1000</f>
        <v>1.4351000000000001E-2</v>
      </c>
      <c r="J85" s="51">
        <f t="shared" si="1"/>
        <v>6.4899999999999854E-4</v>
      </c>
      <c r="K85" s="34"/>
      <c r="L85" s="35"/>
      <c r="M85" s="21"/>
      <c r="P85" s="9"/>
    </row>
    <row r="86" spans="1:16" x14ac:dyDescent="0.2">
      <c r="A86" s="55"/>
      <c r="B86" s="53"/>
      <c r="C86" s="58"/>
      <c r="D86" s="6" t="s">
        <v>124</v>
      </c>
      <c r="E86" s="11"/>
      <c r="F86" s="12">
        <v>908.58</v>
      </c>
      <c r="G86" s="53"/>
      <c r="H86" s="14">
        <f>'[1]ГРО ГГС'!G37/1000</f>
        <v>2.0000000000000001E-4</v>
      </c>
      <c r="I86" s="14">
        <f>'[1]ГРО ГГС'!H37/1000</f>
        <v>1.25E-4</v>
      </c>
      <c r="J86" s="51">
        <f t="shared" si="1"/>
        <v>7.5000000000000007E-5</v>
      </c>
      <c r="K86" s="35"/>
      <c r="L86" s="35"/>
      <c r="M86" s="21"/>
      <c r="P86" s="9"/>
    </row>
    <row r="87" spans="1:16" x14ac:dyDescent="0.2">
      <c r="A87" s="55"/>
      <c r="B87" s="53"/>
      <c r="C87" s="58"/>
      <c r="D87" s="6" t="s">
        <v>125</v>
      </c>
      <c r="E87" s="11"/>
      <c r="F87" s="12">
        <v>908.58</v>
      </c>
      <c r="G87" s="53"/>
      <c r="H87" s="14">
        <f>'[1]ГРО ГГС'!G38/1000</f>
        <v>1E-3</v>
      </c>
      <c r="I87" s="14">
        <f>'[1]ГРО ГГС'!H38/1000</f>
        <v>8.2699999999999994E-4</v>
      </c>
      <c r="J87" s="51">
        <f t="shared" si="1"/>
        <v>1.7300000000000009E-4</v>
      </c>
      <c r="K87" s="35"/>
      <c r="L87" s="35"/>
      <c r="M87" s="21"/>
      <c r="P87" s="9"/>
    </row>
    <row r="88" spans="1:16" x14ac:dyDescent="0.2">
      <c r="A88" s="55"/>
      <c r="B88" s="53"/>
      <c r="C88" s="58"/>
      <c r="D88" s="6" t="s">
        <v>126</v>
      </c>
      <c r="E88" s="11"/>
      <c r="F88" s="12">
        <v>908.58</v>
      </c>
      <c r="G88" s="53"/>
      <c r="H88" s="14">
        <f>'[1]ГРО ГГС'!G39/1000</f>
        <v>2.0000000000000001E-4</v>
      </c>
      <c r="I88" s="14">
        <f>'[1]ГРО ГГС'!H39/1000</f>
        <v>1.4840000000000001E-3</v>
      </c>
      <c r="J88" s="51">
        <f t="shared" si="1"/>
        <v>-1.284E-3</v>
      </c>
      <c r="K88" s="35"/>
      <c r="L88" s="35"/>
      <c r="M88" s="21"/>
      <c r="P88" s="9"/>
    </row>
    <row r="89" spans="1:16" x14ac:dyDescent="0.2">
      <c r="A89" s="55"/>
      <c r="B89" s="53"/>
      <c r="C89" s="58"/>
      <c r="D89" s="6" t="s">
        <v>127</v>
      </c>
      <c r="E89" s="11"/>
      <c r="F89" s="12">
        <v>908.58</v>
      </c>
      <c r="G89" s="53"/>
      <c r="H89" s="14">
        <f>'[1]ГРО ГГС'!G40/1000</f>
        <v>2.9999999999999997E-4</v>
      </c>
      <c r="I89" s="14">
        <f>'[1]ГРО ГГС'!H40/1000</f>
        <v>4.6800000000000005E-4</v>
      </c>
      <c r="J89" s="51">
        <f t="shared" si="1"/>
        <v>-1.6800000000000007E-4</v>
      </c>
      <c r="K89" s="35"/>
      <c r="L89" s="35"/>
      <c r="M89" s="21"/>
      <c r="P89" s="9"/>
    </row>
    <row r="90" spans="1:16" x14ac:dyDescent="0.2">
      <c r="A90" s="55"/>
      <c r="B90" s="53"/>
      <c r="C90" s="58"/>
      <c r="D90" s="6" t="s">
        <v>128</v>
      </c>
      <c r="E90" s="11"/>
      <c r="F90" s="12">
        <v>908.58</v>
      </c>
      <c r="G90" s="53"/>
      <c r="H90" s="14">
        <f>'[1]ГРО ГГС'!G41/1000</f>
        <v>5.0000000000000001E-4</v>
      </c>
      <c r="I90" s="14">
        <f>'[1]ГРО ГГС'!H41/1000</f>
        <v>1.1899999999999999E-3</v>
      </c>
      <c r="J90" s="51">
        <f t="shared" si="1"/>
        <v>-6.8999999999999986E-4</v>
      </c>
      <c r="K90" s="35"/>
      <c r="L90" s="35"/>
      <c r="M90" s="21"/>
      <c r="P90" s="9"/>
    </row>
    <row r="91" spans="1:16" x14ac:dyDescent="0.2">
      <c r="A91" s="55"/>
      <c r="B91" s="53"/>
      <c r="C91" s="58"/>
      <c r="D91" s="6" t="s">
        <v>129</v>
      </c>
      <c r="E91" s="11"/>
      <c r="F91" s="12">
        <v>908.58</v>
      </c>
      <c r="G91" s="53"/>
      <c r="H91" s="14">
        <f>'[1]ГРО ГГС'!G42/1000</f>
        <v>5.0000000000000001E-4</v>
      </c>
      <c r="I91" s="14">
        <f>'[1]ГРО ГГС'!H42/1000</f>
        <v>4.5800000000000002E-4</v>
      </c>
      <c r="J91" s="51">
        <f t="shared" si="1"/>
        <v>4.1999999999999991E-5</v>
      </c>
      <c r="K91" s="35"/>
      <c r="L91" s="35"/>
      <c r="M91" s="21"/>
      <c r="P91" s="9"/>
    </row>
    <row r="92" spans="1:16" ht="25.5" x14ac:dyDescent="0.2">
      <c r="A92" s="55"/>
      <c r="B92" s="53"/>
      <c r="C92" s="58"/>
      <c r="D92" s="6" t="s">
        <v>130</v>
      </c>
      <c r="E92" s="11"/>
      <c r="F92" s="12">
        <v>908.58</v>
      </c>
      <c r="G92" s="53"/>
      <c r="H92" s="14">
        <f>'[1]ГРО ГГС'!G43/1000</f>
        <v>2.0000000000000001E-4</v>
      </c>
      <c r="I92" s="14">
        <f>'[1]ГРО ГГС'!H43/1000</f>
        <v>2.9299999999999997E-4</v>
      </c>
      <c r="J92" s="51">
        <f t="shared" si="1"/>
        <v>-9.2999999999999957E-5</v>
      </c>
      <c r="K92" s="35"/>
      <c r="L92" s="35"/>
      <c r="M92" s="21"/>
      <c r="P92" s="9"/>
    </row>
    <row r="93" spans="1:16" x14ac:dyDescent="0.2">
      <c r="A93" s="55"/>
      <c r="B93" s="53"/>
      <c r="C93" s="58"/>
      <c r="D93" s="6" t="s">
        <v>131</v>
      </c>
      <c r="E93" s="11"/>
      <c r="F93" s="12">
        <v>908.58</v>
      </c>
      <c r="G93" s="53"/>
      <c r="H93" s="14">
        <f>'[1]ГРО ГГС'!G44/1000</f>
        <v>2.0000000000000001E-4</v>
      </c>
      <c r="I93" s="14">
        <f>'[1]ГРО ГГС'!H44/1000</f>
        <v>1.9900000000000001E-4</v>
      </c>
      <c r="J93" s="51">
        <f t="shared" si="1"/>
        <v>9.999999999999972E-7</v>
      </c>
      <c r="K93" s="35"/>
      <c r="L93" s="35"/>
      <c r="M93" s="21"/>
      <c r="P93" s="9"/>
    </row>
    <row r="94" spans="1:16" x14ac:dyDescent="0.2">
      <c r="A94" s="55"/>
      <c r="B94" s="53"/>
      <c r="C94" s="58"/>
      <c r="D94" s="6" t="s">
        <v>132</v>
      </c>
      <c r="E94" s="11"/>
      <c r="F94" s="12">
        <v>908.58</v>
      </c>
      <c r="G94" s="53"/>
      <c r="H94" s="14">
        <f>'[1]ГРО ГГС'!G45/1000</f>
        <v>5.0000000000000001E-4</v>
      </c>
      <c r="I94" s="14">
        <f>'[1]ГРО ГГС'!H45/1000</f>
        <v>1.209E-3</v>
      </c>
      <c r="J94" s="51">
        <f t="shared" si="1"/>
        <v>-7.0899999999999999E-4</v>
      </c>
      <c r="K94" s="35"/>
      <c r="L94" s="35"/>
      <c r="M94" s="21"/>
      <c r="P94" s="9"/>
    </row>
    <row r="95" spans="1:16" ht="12.75" customHeight="1" x14ac:dyDescent="0.2">
      <c r="A95" s="55"/>
      <c r="B95" s="53"/>
      <c r="C95" s="58"/>
      <c r="D95" s="6" t="s">
        <v>133</v>
      </c>
      <c r="E95" s="11"/>
      <c r="F95" s="12">
        <v>879.67</v>
      </c>
      <c r="G95" s="6" t="s">
        <v>134</v>
      </c>
      <c r="H95" s="14">
        <f>'[1]ГРО ГГС'!G46/1000</f>
        <v>0.01</v>
      </c>
      <c r="I95" s="14">
        <f>'[1]ГРО ГГС'!H46/1000</f>
        <v>4.8789999999999997E-3</v>
      </c>
      <c r="J95" s="51">
        <f t="shared" si="1"/>
        <v>5.1210000000000006E-3</v>
      </c>
      <c r="K95" s="35"/>
      <c r="L95" s="35"/>
      <c r="M95" s="21"/>
      <c r="P95" s="9"/>
    </row>
    <row r="96" spans="1:16" ht="25.5" x14ac:dyDescent="0.2">
      <c r="A96" s="55"/>
      <c r="B96" s="53"/>
      <c r="C96" s="58"/>
      <c r="D96" s="6" t="s">
        <v>135</v>
      </c>
      <c r="E96" s="11"/>
      <c r="F96" s="12">
        <v>589.98</v>
      </c>
      <c r="G96" s="53" t="s">
        <v>29</v>
      </c>
      <c r="H96" s="14">
        <f>'[1]ГРО ГГС'!G47/1000</f>
        <v>8.5509999999999996E-3</v>
      </c>
      <c r="I96" s="14">
        <f>'[1]ГРО ГГС'!H47/1000</f>
        <v>8.5509999999999996E-3</v>
      </c>
      <c r="J96" s="51">
        <f t="shared" si="1"/>
        <v>0</v>
      </c>
      <c r="K96" s="35"/>
      <c r="L96" s="35"/>
      <c r="M96" s="21"/>
      <c r="P96" s="9"/>
    </row>
    <row r="97" spans="1:16" ht="38.25" x14ac:dyDescent="0.2">
      <c r="A97" s="55"/>
      <c r="B97" s="53"/>
      <c r="C97" s="58"/>
      <c r="D97" s="6" t="s">
        <v>136</v>
      </c>
      <c r="E97" s="11"/>
      <c r="F97" s="12">
        <v>589.98</v>
      </c>
      <c r="G97" s="53"/>
      <c r="H97" s="14">
        <f>'[1]ГРО ГГС'!G48/1000</f>
        <v>0</v>
      </c>
      <c r="I97" s="14">
        <f>'[1]ГРО ГГС'!H48/1000</f>
        <v>0</v>
      </c>
      <c r="J97" s="51">
        <f t="shared" si="1"/>
        <v>0</v>
      </c>
      <c r="K97" s="35"/>
      <c r="L97" s="35"/>
      <c r="M97" s="21"/>
      <c r="P97" s="9"/>
    </row>
    <row r="98" spans="1:16" ht="38.25" x14ac:dyDescent="0.2">
      <c r="A98" s="55"/>
      <c r="B98" s="53"/>
      <c r="C98" s="58"/>
      <c r="D98" s="6" t="s">
        <v>137</v>
      </c>
      <c r="E98" s="11"/>
      <c r="F98" s="12">
        <v>589.98</v>
      </c>
      <c r="G98" s="53"/>
      <c r="H98" s="14">
        <f>'[1]ГРО ГГС'!G49/1000</f>
        <v>1.3500000000000001E-3</v>
      </c>
      <c r="I98" s="14">
        <f>'[1]ГРО ГГС'!H49/1000</f>
        <v>1.3500000000000001E-3</v>
      </c>
      <c r="J98" s="51">
        <f t="shared" si="1"/>
        <v>0</v>
      </c>
      <c r="K98" s="35"/>
      <c r="L98" s="35"/>
      <c r="M98" s="21"/>
      <c r="P98" s="9"/>
    </row>
    <row r="99" spans="1:16" ht="25.5" x14ac:dyDescent="0.2">
      <c r="A99" s="55"/>
      <c r="B99" s="53"/>
      <c r="C99" s="58"/>
      <c r="D99" s="6" t="s">
        <v>138</v>
      </c>
      <c r="E99" s="11"/>
      <c r="F99" s="12">
        <v>908.58</v>
      </c>
      <c r="G99" s="53" t="s">
        <v>139</v>
      </c>
      <c r="H99" s="14">
        <f>'[1]ГРО ГГС'!G50/1000</f>
        <v>6.9999999999999999E-4</v>
      </c>
      <c r="I99" s="14">
        <f>'[1]ГРО ГГС'!H50/1000</f>
        <v>6.4400000000000004E-4</v>
      </c>
      <c r="J99" s="51">
        <f t="shared" si="1"/>
        <v>5.5999999999999952E-5</v>
      </c>
      <c r="K99" s="35"/>
      <c r="L99" s="35"/>
      <c r="M99" s="21"/>
      <c r="P99" s="9"/>
    </row>
    <row r="100" spans="1:16" ht="25.5" x14ac:dyDescent="0.2">
      <c r="A100" s="55"/>
      <c r="B100" s="53"/>
      <c r="C100" s="58"/>
      <c r="D100" s="6" t="s">
        <v>140</v>
      </c>
      <c r="E100" s="11"/>
      <c r="F100" s="12">
        <v>937.56</v>
      </c>
      <c r="G100" s="53"/>
      <c r="H100" s="14">
        <f>'[1]ГРО ГГС'!G51/1000</f>
        <v>2.9999999999999997E-4</v>
      </c>
      <c r="I100" s="14">
        <f>'[1]ГРО ГГС'!H51/1000</f>
        <v>2.12E-4</v>
      </c>
      <c r="J100" s="51">
        <f t="shared" si="1"/>
        <v>8.7999999999999971E-5</v>
      </c>
      <c r="K100" s="35"/>
      <c r="L100" s="35"/>
      <c r="M100" s="21"/>
      <c r="P100" s="9"/>
    </row>
    <row r="101" spans="1:16" ht="25.5" x14ac:dyDescent="0.2">
      <c r="A101" s="55"/>
      <c r="B101" s="53"/>
      <c r="C101" s="58"/>
      <c r="D101" s="6" t="s">
        <v>141</v>
      </c>
      <c r="E101" s="11"/>
      <c r="F101" s="12">
        <v>908.58</v>
      </c>
      <c r="G101" s="6" t="s">
        <v>142</v>
      </c>
      <c r="H101" s="14">
        <f>'[1]ГРО ГГС'!G52/1000</f>
        <v>7.1999999999999998E-3</v>
      </c>
      <c r="I101" s="14">
        <f>'[1]ГРО ГГС'!H52/1000</f>
        <v>7.1999999999999998E-3</v>
      </c>
      <c r="J101" s="51">
        <f t="shared" si="1"/>
        <v>0</v>
      </c>
      <c r="K101" s="35"/>
      <c r="L101" s="35"/>
      <c r="M101" s="21"/>
      <c r="P101" s="9"/>
    </row>
    <row r="102" spans="1:16" x14ac:dyDescent="0.2">
      <c r="A102" s="55"/>
      <c r="B102" s="53"/>
      <c r="C102" s="58"/>
      <c r="D102" s="6" t="s">
        <v>143</v>
      </c>
      <c r="E102" s="11"/>
      <c r="F102" s="12">
        <v>908.58</v>
      </c>
      <c r="G102" s="53" t="s">
        <v>144</v>
      </c>
      <c r="H102" s="14">
        <f>'[1]ГРО ГГС'!G53/1000</f>
        <v>1.1999999999999999E-3</v>
      </c>
      <c r="I102" s="14">
        <f>'[1]ГРО ГГС'!H53/1000</f>
        <v>5.3200000000000003E-4</v>
      </c>
      <c r="J102" s="51">
        <f t="shared" si="1"/>
        <v>6.6799999999999987E-4</v>
      </c>
      <c r="K102" s="35"/>
      <c r="L102" s="35"/>
      <c r="M102" s="21"/>
      <c r="P102" s="9"/>
    </row>
    <row r="103" spans="1:16" ht="24" x14ac:dyDescent="0.2">
      <c r="A103" s="55"/>
      <c r="B103" s="53"/>
      <c r="C103" s="58"/>
      <c r="D103" s="49" t="s">
        <v>145</v>
      </c>
      <c r="E103" s="11"/>
      <c r="F103" s="12">
        <v>908.58</v>
      </c>
      <c r="G103" s="53"/>
      <c r="H103" s="14">
        <f>'[1]ГРО ГГС'!G54/1000</f>
        <v>1E-3</v>
      </c>
      <c r="I103" s="14">
        <f>'[1]ГРО ГГС'!H54/1000</f>
        <v>0.01</v>
      </c>
      <c r="J103" s="51">
        <f t="shared" si="1"/>
        <v>-9.0000000000000011E-3</v>
      </c>
      <c r="K103" s="35"/>
      <c r="L103" s="35"/>
      <c r="M103" s="21"/>
      <c r="P103" s="9"/>
    </row>
    <row r="104" spans="1:16" x14ac:dyDescent="0.2">
      <c r="A104" s="55"/>
      <c r="B104" s="53"/>
      <c r="C104" s="58"/>
      <c r="D104" s="6" t="s">
        <v>146</v>
      </c>
      <c r="E104" s="11"/>
      <c r="F104" s="12">
        <v>908.58</v>
      </c>
      <c r="G104" s="53"/>
      <c r="H104" s="14">
        <f>'[1]ГРО ГГС'!G55/1000</f>
        <v>8.9999999999999998E-4</v>
      </c>
      <c r="I104" s="14">
        <f>'[1]ГРО ГГС'!H55/1000</f>
        <v>1.8900000000000001E-4</v>
      </c>
      <c r="J104" s="51">
        <f t="shared" si="1"/>
        <v>7.1099999999999994E-4</v>
      </c>
      <c r="K104" s="35"/>
      <c r="L104" s="35"/>
      <c r="M104" s="21"/>
      <c r="P104" s="9"/>
    </row>
    <row r="105" spans="1:16" x14ac:dyDescent="0.2">
      <c r="A105" s="55"/>
      <c r="B105" s="53"/>
      <c r="C105" s="58"/>
      <c r="D105" s="6" t="s">
        <v>147</v>
      </c>
      <c r="E105" s="11"/>
      <c r="F105" s="12">
        <v>908.58</v>
      </c>
      <c r="G105" s="37" t="s">
        <v>148</v>
      </c>
      <c r="H105" s="14">
        <f>'[1]ГРО ГГС'!G56/1000</f>
        <v>1.5E-3</v>
      </c>
      <c r="I105" s="14">
        <f>'[1]ГРО ГГС'!H56/1000</f>
        <v>6.6399999999999999E-4</v>
      </c>
      <c r="J105" s="51">
        <f t="shared" si="1"/>
        <v>8.3600000000000005E-4</v>
      </c>
      <c r="K105" s="35"/>
      <c r="L105" s="35"/>
      <c r="M105" s="21"/>
      <c r="P105" s="9"/>
    </row>
    <row r="106" spans="1:16" ht="25.5" x14ac:dyDescent="0.2">
      <c r="A106" s="55"/>
      <c r="B106" s="53"/>
      <c r="C106" s="58"/>
      <c r="D106" s="6" t="s">
        <v>149</v>
      </c>
      <c r="E106" s="11"/>
      <c r="F106" s="12">
        <v>908.58</v>
      </c>
      <c r="G106" s="53" t="s">
        <v>150</v>
      </c>
      <c r="H106" s="14">
        <f>'[1]ГРО ГГС'!G57/1000</f>
        <v>5.0000000000000001E-4</v>
      </c>
      <c r="I106" s="14">
        <f>'[1]ГРО ГГС'!H57/1000</f>
        <v>1.07E-3</v>
      </c>
      <c r="J106" s="51">
        <f t="shared" si="1"/>
        <v>-5.6999999999999998E-4</v>
      </c>
      <c r="K106" s="35"/>
      <c r="L106" s="35"/>
      <c r="M106" s="21"/>
      <c r="P106" s="9"/>
    </row>
    <row r="107" spans="1:16" ht="25.5" x14ac:dyDescent="0.2">
      <c r="A107" s="55"/>
      <c r="B107" s="53"/>
      <c r="C107" s="58"/>
      <c r="D107" s="6" t="s">
        <v>151</v>
      </c>
      <c r="E107" s="11"/>
      <c r="F107" s="12">
        <v>937.56</v>
      </c>
      <c r="G107" s="53"/>
      <c r="H107" s="14">
        <f>'[1]ГРО ГГС'!G58/1000</f>
        <v>2.0000000000000001E-4</v>
      </c>
      <c r="I107" s="14">
        <f>'[1]ГРО ГГС'!H58/1000</f>
        <v>7.8400000000000008E-4</v>
      </c>
      <c r="J107" s="51">
        <f t="shared" si="1"/>
        <v>-5.840000000000001E-4</v>
      </c>
      <c r="K107" s="35"/>
      <c r="L107" s="35"/>
      <c r="M107" s="21"/>
      <c r="P107" s="9"/>
    </row>
    <row r="108" spans="1:16" ht="25.5" x14ac:dyDescent="0.2">
      <c r="A108" s="55"/>
      <c r="B108" s="53"/>
      <c r="C108" s="58"/>
      <c r="D108" s="6" t="s">
        <v>152</v>
      </c>
      <c r="E108" s="11"/>
      <c r="F108" s="12">
        <v>937.56</v>
      </c>
      <c r="G108" s="53"/>
      <c r="H108" s="14">
        <f>'[1]ГРО ГГС'!G59/1000</f>
        <v>2.0000000000000001E-4</v>
      </c>
      <c r="I108" s="14">
        <f>'[1]ГРО ГГС'!H59/1000</f>
        <v>1.16E-4</v>
      </c>
      <c r="J108" s="51">
        <f t="shared" si="1"/>
        <v>8.4000000000000009E-5</v>
      </c>
      <c r="K108" s="38"/>
      <c r="L108" s="38"/>
      <c r="M108" s="21"/>
      <c r="P108" s="9"/>
    </row>
    <row r="109" spans="1:16" x14ac:dyDescent="0.2">
      <c r="A109" s="55"/>
      <c r="B109" s="53"/>
      <c r="C109" s="58"/>
      <c r="D109" s="6" t="s">
        <v>153</v>
      </c>
      <c r="E109" s="11"/>
      <c r="F109" s="12">
        <v>937.56</v>
      </c>
      <c r="G109" s="53"/>
      <c r="H109" s="14">
        <f>'[1]ГРО ГГС'!G60/1000</f>
        <v>1E-4</v>
      </c>
      <c r="I109" s="14">
        <f>'[1]ГРО ГГС'!H60/1000</f>
        <v>0</v>
      </c>
      <c r="J109" s="51">
        <f t="shared" si="1"/>
        <v>1E-4</v>
      </c>
      <c r="K109" s="35"/>
      <c r="L109" s="35"/>
      <c r="M109" s="21"/>
      <c r="P109" s="9"/>
    </row>
    <row r="110" spans="1:16" x14ac:dyDescent="0.2">
      <c r="A110" s="55"/>
      <c r="B110" s="53"/>
      <c r="C110" s="58"/>
      <c r="D110" s="6" t="s">
        <v>154</v>
      </c>
      <c r="E110" s="11"/>
      <c r="F110" s="12">
        <v>908.58</v>
      </c>
      <c r="G110" s="37" t="s">
        <v>155</v>
      </c>
      <c r="H110" s="14">
        <f>'[1]ГРО ГГС'!G61/1000</f>
        <v>4.0000000000000001E-3</v>
      </c>
      <c r="I110" s="14">
        <f>'[1]ГРО ГГС'!H61/1000</f>
        <v>4.0000000000000001E-3</v>
      </c>
      <c r="J110" s="51">
        <f t="shared" si="1"/>
        <v>0</v>
      </c>
      <c r="K110" s="35"/>
      <c r="L110" s="35"/>
      <c r="M110" s="21"/>
      <c r="P110" s="9"/>
    </row>
    <row r="111" spans="1:16" x14ac:dyDescent="0.2">
      <c r="A111" s="55"/>
      <c r="B111" s="53"/>
      <c r="C111" s="58"/>
      <c r="D111" s="6" t="s">
        <v>156</v>
      </c>
      <c r="E111" s="11"/>
      <c r="F111" s="12">
        <v>908.58</v>
      </c>
      <c r="G111" s="37" t="s">
        <v>157</v>
      </c>
      <c r="H111" s="14">
        <f>'[1]ГРО ГГС'!G62/1000</f>
        <v>4.0000000000000002E-4</v>
      </c>
      <c r="I111" s="14">
        <f>'[1]ГРО ГГС'!H62/1000</f>
        <v>9.5000000000000005E-5</v>
      </c>
      <c r="J111" s="51">
        <f t="shared" si="1"/>
        <v>3.0500000000000004E-4</v>
      </c>
      <c r="K111" s="35"/>
      <c r="L111" s="35"/>
      <c r="M111" s="21"/>
      <c r="P111" s="9"/>
    </row>
    <row r="112" spans="1:16" x14ac:dyDescent="0.2">
      <c r="A112" s="55"/>
      <c r="B112" s="53"/>
      <c r="C112" s="58"/>
      <c r="D112" s="6" t="s">
        <v>158</v>
      </c>
      <c r="E112" s="11"/>
      <c r="F112" s="12">
        <v>908.58</v>
      </c>
      <c r="G112" s="37" t="s">
        <v>159</v>
      </c>
      <c r="H112" s="14">
        <f>'[1]ГРО ГГС'!G63/1000</f>
        <v>3.2000000000000002E-3</v>
      </c>
      <c r="I112" s="14">
        <f>'[1]ГРО ГГС'!H63/1000</f>
        <v>6.8000000000000005E-4</v>
      </c>
      <c r="J112" s="51">
        <f t="shared" si="1"/>
        <v>2.5200000000000001E-3</v>
      </c>
      <c r="K112" s="35"/>
      <c r="L112" s="35"/>
      <c r="M112" s="21"/>
      <c r="P112" s="9"/>
    </row>
    <row r="113" spans="1:16" x14ac:dyDescent="0.2">
      <c r="A113" s="55"/>
      <c r="B113" s="53"/>
      <c r="C113" s="58"/>
      <c r="D113" s="6" t="s">
        <v>160</v>
      </c>
      <c r="E113" s="11"/>
      <c r="F113" s="12">
        <v>937.56</v>
      </c>
      <c r="G113" s="53" t="s">
        <v>161</v>
      </c>
      <c r="H113" s="14">
        <f>'[1]ГРО ГГС'!G64/1000</f>
        <v>1E-4</v>
      </c>
      <c r="I113" s="14">
        <f>'[1]ГРО ГГС'!H64/1000</f>
        <v>1.9299999999999999E-3</v>
      </c>
      <c r="J113" s="51">
        <f t="shared" si="1"/>
        <v>-1.8299999999999998E-3</v>
      </c>
      <c r="K113" s="35"/>
      <c r="L113" s="35"/>
      <c r="M113" s="21"/>
      <c r="P113" s="9"/>
    </row>
    <row r="114" spans="1:16" x14ac:dyDescent="0.2">
      <c r="A114" s="55"/>
      <c r="B114" s="53"/>
      <c r="C114" s="58"/>
      <c r="D114" s="6" t="s">
        <v>162</v>
      </c>
      <c r="E114" s="11"/>
      <c r="F114" s="12">
        <v>937.56</v>
      </c>
      <c r="G114" s="53"/>
      <c r="H114" s="14">
        <f>'[1]ГРО ГГС'!G65/1000</f>
        <v>1E-4</v>
      </c>
      <c r="I114" s="14">
        <f>'[1]ГРО ГГС'!H65/1000</f>
        <v>8.5000000000000006E-5</v>
      </c>
      <c r="J114" s="51">
        <f t="shared" si="1"/>
        <v>1.4999999999999999E-5</v>
      </c>
      <c r="K114" s="35"/>
      <c r="L114" s="39"/>
      <c r="M114" s="21"/>
      <c r="P114" s="9"/>
    </row>
    <row r="115" spans="1:16" x14ac:dyDescent="0.2">
      <c r="A115" s="55"/>
      <c r="B115" s="53"/>
      <c r="C115" s="58"/>
      <c r="D115" s="6" t="s">
        <v>163</v>
      </c>
      <c r="E115" s="11"/>
      <c r="F115" s="12">
        <v>908.58</v>
      </c>
      <c r="G115" s="53"/>
      <c r="H115" s="14">
        <f>'[1]ГРО ГГС'!G66/1000</f>
        <v>1E-4</v>
      </c>
      <c r="I115" s="14">
        <f>'[1]ГРО ГГС'!H66/1000</f>
        <v>0</v>
      </c>
      <c r="J115" s="51">
        <f t="shared" si="1"/>
        <v>1E-4</v>
      </c>
      <c r="K115" s="35"/>
      <c r="L115" s="39"/>
      <c r="M115" s="21"/>
      <c r="P115" s="9"/>
    </row>
    <row r="116" spans="1:16" x14ac:dyDescent="0.2">
      <c r="A116" s="55"/>
      <c r="B116" s="53"/>
      <c r="C116" s="58"/>
      <c r="D116" s="6" t="s">
        <v>164</v>
      </c>
      <c r="E116" s="11"/>
      <c r="F116" s="12">
        <v>937.56</v>
      </c>
      <c r="G116" s="52" t="s">
        <v>165</v>
      </c>
      <c r="H116" s="14">
        <f>'[1]ГРО ГГС'!G67/1000</f>
        <v>4.0000000000000002E-4</v>
      </c>
      <c r="I116" s="14">
        <f>'[1]ГРО ГГС'!H67/1000</f>
        <v>5.6499999999999996E-4</v>
      </c>
      <c r="J116" s="51">
        <f t="shared" si="1"/>
        <v>-1.6499999999999994E-4</v>
      </c>
      <c r="K116" s="35"/>
      <c r="L116" s="35"/>
      <c r="M116" s="21"/>
      <c r="P116" s="9"/>
    </row>
    <row r="117" spans="1:16" ht="25.5" x14ac:dyDescent="0.2">
      <c r="A117" s="55"/>
      <c r="B117" s="53"/>
      <c r="C117" s="58"/>
      <c r="D117" s="6" t="s">
        <v>166</v>
      </c>
      <c r="E117" s="11"/>
      <c r="F117" s="12">
        <v>937.56</v>
      </c>
      <c r="G117" s="52"/>
      <c r="H117" s="14">
        <f>'[1]ГРО ГГС'!G68/1000</f>
        <v>4.0000000000000002E-4</v>
      </c>
      <c r="I117" s="14">
        <f>'[1]ГРО ГГС'!H68/1000</f>
        <v>2.3499999999999999E-4</v>
      </c>
      <c r="J117" s="51">
        <f t="shared" si="1"/>
        <v>1.6500000000000003E-4</v>
      </c>
      <c r="K117" s="35"/>
      <c r="L117" s="35"/>
      <c r="M117" s="21"/>
      <c r="P117" s="9"/>
    </row>
    <row r="118" spans="1:16" ht="25.5" x14ac:dyDescent="0.2">
      <c r="A118" s="55"/>
      <c r="B118" s="53"/>
      <c r="C118" s="58"/>
      <c r="D118" s="6" t="s">
        <v>167</v>
      </c>
      <c r="E118" s="11"/>
      <c r="F118" s="12">
        <v>908.58</v>
      </c>
      <c r="G118" s="37" t="s">
        <v>168</v>
      </c>
      <c r="H118" s="14">
        <f>'[1]ГРО ГГС'!G69/1000</f>
        <v>1E-3</v>
      </c>
      <c r="I118" s="14">
        <f>'[1]ГРО ГГС'!H69/1000</f>
        <v>0</v>
      </c>
      <c r="J118" s="51">
        <f t="shared" si="1"/>
        <v>1E-3</v>
      </c>
      <c r="K118" s="35"/>
      <c r="L118" s="39"/>
      <c r="M118" s="21"/>
      <c r="P118" s="9"/>
    </row>
    <row r="119" spans="1:16" x14ac:dyDescent="0.2">
      <c r="A119" s="55"/>
      <c r="B119" s="53"/>
      <c r="C119" s="58"/>
      <c r="D119" s="6" t="s">
        <v>169</v>
      </c>
      <c r="E119" s="11"/>
      <c r="F119" s="12">
        <v>908.58</v>
      </c>
      <c r="G119" s="37" t="s">
        <v>170</v>
      </c>
      <c r="H119" s="14">
        <f>'[1]ГРО ГГС'!G70/1000</f>
        <v>5.5000000000000003E-4</v>
      </c>
      <c r="I119" s="14">
        <f>'[1]ГРО ГГС'!H70/1000</f>
        <v>5.5000000000000003E-4</v>
      </c>
      <c r="J119" s="51">
        <f t="shared" si="1"/>
        <v>0</v>
      </c>
      <c r="K119" s="35"/>
      <c r="L119" s="35"/>
      <c r="M119" s="21"/>
      <c r="P119" s="9"/>
    </row>
    <row r="120" spans="1:16" ht="25.5" x14ac:dyDescent="0.2">
      <c r="A120" s="55"/>
      <c r="B120" s="53"/>
      <c r="C120" s="58"/>
      <c r="D120" s="6" t="s">
        <v>171</v>
      </c>
      <c r="E120" s="11"/>
      <c r="F120" s="12">
        <v>908.58</v>
      </c>
      <c r="G120" s="37" t="s">
        <v>172</v>
      </c>
      <c r="H120" s="14">
        <f>'[1]ГРО ГГС'!G71/1000</f>
        <v>5.0000000000000001E-4</v>
      </c>
      <c r="I120" s="14">
        <f>'[1]ГРО ГГС'!H71/1000</f>
        <v>5.2900000000000006E-4</v>
      </c>
      <c r="J120" s="51">
        <f t="shared" si="1"/>
        <v>-2.9000000000000054E-5</v>
      </c>
      <c r="K120" s="35"/>
      <c r="L120" s="35"/>
      <c r="M120" s="21"/>
      <c r="P120" s="9"/>
    </row>
    <row r="121" spans="1:16" x14ac:dyDescent="0.2">
      <c r="A121" s="55"/>
      <c r="B121" s="53"/>
      <c r="C121" s="58"/>
      <c r="D121" s="6" t="s">
        <v>173</v>
      </c>
      <c r="E121" s="11"/>
      <c r="F121" s="12">
        <v>908.58</v>
      </c>
      <c r="G121" s="37" t="s">
        <v>174</v>
      </c>
      <c r="H121" s="14">
        <f>'[1]ГРО ГГС'!G72/1000</f>
        <v>1.5E-3</v>
      </c>
      <c r="I121" s="14">
        <f>'[1]ГРО ГГС'!H72/1000</f>
        <v>3.4000000000000002E-4</v>
      </c>
      <c r="J121" s="51">
        <f t="shared" si="1"/>
        <v>1.16E-3</v>
      </c>
      <c r="K121" s="38"/>
      <c r="L121" s="38"/>
      <c r="M121" s="21"/>
      <c r="P121" s="9"/>
    </row>
    <row r="122" spans="1:16" x14ac:dyDescent="0.2">
      <c r="A122" s="55"/>
      <c r="B122" s="53"/>
      <c r="C122" s="58"/>
      <c r="D122" s="6" t="s">
        <v>175</v>
      </c>
      <c r="E122" s="11"/>
      <c r="F122" s="12">
        <v>908.58</v>
      </c>
      <c r="G122" s="52" t="s">
        <v>176</v>
      </c>
      <c r="H122" s="14">
        <f>'[1]ГРО ГГС'!G73/1000</f>
        <v>1.6999999999999999E-3</v>
      </c>
      <c r="I122" s="14">
        <f>'[1]ГРО ГГС'!H73/1000</f>
        <v>3.1399999999999999E-4</v>
      </c>
      <c r="J122" s="51">
        <f t="shared" si="1"/>
        <v>1.3859999999999999E-3</v>
      </c>
      <c r="K122" s="38"/>
      <c r="L122" s="38"/>
      <c r="M122" s="21"/>
      <c r="P122" s="9"/>
    </row>
    <row r="123" spans="1:16" ht="25.5" x14ac:dyDescent="0.2">
      <c r="A123" s="55"/>
      <c r="B123" s="53"/>
      <c r="C123" s="58"/>
      <c r="D123" s="6" t="s">
        <v>177</v>
      </c>
      <c r="E123" s="11"/>
      <c r="F123" s="12">
        <v>937.56</v>
      </c>
      <c r="G123" s="52"/>
      <c r="H123" s="14">
        <f>'[1]ГРО ГГС'!G74/1000</f>
        <v>8.9999999999999998E-4</v>
      </c>
      <c r="I123" s="14">
        <f>'[1]ГРО ГГС'!H74/1000</f>
        <v>2.5000000000000001E-4</v>
      </c>
      <c r="J123" s="51">
        <f t="shared" si="1"/>
        <v>6.4999999999999997E-4</v>
      </c>
      <c r="K123" s="35"/>
      <c r="L123" s="35"/>
      <c r="M123" s="21"/>
      <c r="P123" s="9"/>
    </row>
    <row r="124" spans="1:16" x14ac:dyDescent="0.2">
      <c r="A124" s="55"/>
      <c r="B124" s="53"/>
      <c r="C124" s="58"/>
      <c r="D124" s="6" t="s">
        <v>178</v>
      </c>
      <c r="E124" s="11"/>
      <c r="F124" s="12">
        <v>937.56</v>
      </c>
      <c r="G124" s="37" t="s">
        <v>179</v>
      </c>
      <c r="H124" s="14">
        <f>'[1]ГРО ГГС'!G75/1000</f>
        <v>1E-4</v>
      </c>
      <c r="I124" s="14">
        <f>'[1]ГРО ГГС'!H75/1000</f>
        <v>1E-4</v>
      </c>
      <c r="J124" s="51">
        <f t="shared" si="1"/>
        <v>0</v>
      </c>
      <c r="K124" s="35"/>
      <c r="L124" s="35"/>
      <c r="M124" s="21"/>
      <c r="P124" s="9"/>
    </row>
    <row r="125" spans="1:16" x14ac:dyDescent="0.2">
      <c r="A125" s="55"/>
      <c r="B125" s="53"/>
      <c r="C125" s="58"/>
      <c r="D125" s="6" t="s">
        <v>180</v>
      </c>
      <c r="E125" s="11"/>
      <c r="F125" s="12">
        <v>937.56</v>
      </c>
      <c r="G125" s="37" t="s">
        <v>181</v>
      </c>
      <c r="H125" s="14">
        <f>'[1]ГРО ГГС'!G76/1000</f>
        <v>1E-4</v>
      </c>
      <c r="I125" s="14">
        <f>'[1]ГРО ГГС'!H76/1000</f>
        <v>1.0499999999999999E-4</v>
      </c>
      <c r="J125" s="51">
        <f t="shared" si="1"/>
        <v>-4.999999999999986E-6</v>
      </c>
      <c r="K125" s="35"/>
      <c r="L125" s="35"/>
      <c r="M125" s="21"/>
      <c r="P125" s="9"/>
    </row>
    <row r="126" spans="1:16" ht="25.5" x14ac:dyDescent="0.2">
      <c r="A126" s="55"/>
      <c r="B126" s="53"/>
      <c r="C126" s="58"/>
      <c r="D126" s="6" t="s">
        <v>182</v>
      </c>
      <c r="E126" s="11"/>
      <c r="F126" s="12">
        <v>937.56</v>
      </c>
      <c r="G126" s="37" t="s">
        <v>183</v>
      </c>
      <c r="H126" s="14">
        <f>'[1]ГРО ГГС'!G77/1000</f>
        <v>0</v>
      </c>
      <c r="I126" s="14">
        <f>'[1]ГРО ГГС'!H77/1000</f>
        <v>0</v>
      </c>
      <c r="J126" s="51">
        <f t="shared" si="1"/>
        <v>0</v>
      </c>
      <c r="K126" s="35"/>
      <c r="L126" s="35"/>
      <c r="M126" s="21"/>
      <c r="P126" s="9"/>
    </row>
    <row r="127" spans="1:16" ht="25.5" x14ac:dyDescent="0.2">
      <c r="A127" s="55"/>
      <c r="B127" s="53"/>
      <c r="C127" s="58"/>
      <c r="D127" s="6" t="s">
        <v>184</v>
      </c>
      <c r="E127" s="11"/>
      <c r="F127" s="12">
        <v>937.56</v>
      </c>
      <c r="G127" s="37" t="s">
        <v>185</v>
      </c>
      <c r="H127" s="14">
        <f>'[1]ГРО ГГС'!G78/1000</f>
        <v>1E-4</v>
      </c>
      <c r="I127" s="14">
        <f>'[1]ГРО ГГС'!H78/1000</f>
        <v>1.4999999999999999E-4</v>
      </c>
      <c r="J127" s="51">
        <f t="shared" si="1"/>
        <v>-4.9999999999999982E-5</v>
      </c>
      <c r="K127" s="35"/>
      <c r="L127" s="39"/>
      <c r="M127" s="21"/>
      <c r="P127" s="9"/>
    </row>
    <row r="128" spans="1:16" x14ac:dyDescent="0.2">
      <c r="A128" s="55"/>
      <c r="B128" s="53"/>
      <c r="C128" s="58"/>
      <c r="D128" s="6" t="s">
        <v>186</v>
      </c>
      <c r="E128" s="11"/>
      <c r="F128" s="12">
        <v>937.56</v>
      </c>
      <c r="G128" s="37" t="s">
        <v>187</v>
      </c>
      <c r="H128" s="14">
        <f>'[1]ГРО ГГС'!G79/1000</f>
        <v>2.0000000000000001E-4</v>
      </c>
      <c r="I128" s="14">
        <f>'[1]ГРО ГГС'!H79/1000</f>
        <v>2.9E-5</v>
      </c>
      <c r="J128" s="51">
        <f t="shared" si="1"/>
        <v>1.7100000000000001E-4</v>
      </c>
      <c r="K128" s="35"/>
      <c r="L128" s="35"/>
      <c r="M128" s="21"/>
      <c r="P128" s="9"/>
    </row>
    <row r="129" spans="1:16" x14ac:dyDescent="0.2">
      <c r="A129" s="55"/>
      <c r="B129" s="53"/>
      <c r="C129" s="58"/>
      <c r="D129" s="6" t="s">
        <v>147</v>
      </c>
      <c r="E129" s="11"/>
      <c r="F129" s="12">
        <v>937.56</v>
      </c>
      <c r="G129" s="37" t="s">
        <v>188</v>
      </c>
      <c r="H129" s="14">
        <f>'[1]ГРО ГГС'!G80/1000</f>
        <v>5.0000000000000001E-4</v>
      </c>
      <c r="I129" s="14">
        <f>'[1]ГРО ГГС'!H80/1000</f>
        <v>1.11E-4</v>
      </c>
      <c r="J129" s="51">
        <f t="shared" si="1"/>
        <v>3.8900000000000002E-4</v>
      </c>
      <c r="K129" s="35"/>
      <c r="L129" s="35"/>
      <c r="M129" s="21"/>
      <c r="P129" s="9"/>
    </row>
    <row r="130" spans="1:16" x14ac:dyDescent="0.2">
      <c r="A130" s="55"/>
      <c r="B130" s="53"/>
      <c r="C130" s="58"/>
      <c r="D130" s="6" t="s">
        <v>189</v>
      </c>
      <c r="E130" s="11"/>
      <c r="F130" s="12">
        <v>937.56</v>
      </c>
      <c r="G130" s="37" t="s">
        <v>190</v>
      </c>
      <c r="H130" s="14">
        <f>'[1]ГРО ГГС'!G81/1000</f>
        <v>0</v>
      </c>
      <c r="I130" s="14">
        <f>'[1]ГРО ГГС'!H81/1000</f>
        <v>0</v>
      </c>
      <c r="J130" s="51">
        <f t="shared" si="1"/>
        <v>0</v>
      </c>
      <c r="K130" s="35"/>
      <c r="L130" s="35"/>
      <c r="M130" s="21"/>
      <c r="P130" s="9"/>
    </row>
    <row r="131" spans="1:16" ht="25.5" x14ac:dyDescent="0.2">
      <c r="A131" s="55"/>
      <c r="B131" s="53"/>
      <c r="C131" s="58"/>
      <c r="D131" s="6" t="s">
        <v>191</v>
      </c>
      <c r="E131" s="11"/>
      <c r="F131" s="12">
        <v>835.21</v>
      </c>
      <c r="G131" s="37" t="s">
        <v>70</v>
      </c>
      <c r="H131" s="14">
        <f>'[1]ГРО ГГС'!G82/1000</f>
        <v>4.86E-4</v>
      </c>
      <c r="I131" s="14">
        <f>'[1]ГРО ГГС'!H82/1000</f>
        <v>1.1E-4</v>
      </c>
      <c r="J131" s="51">
        <f t="shared" si="1"/>
        <v>3.7599999999999998E-4</v>
      </c>
      <c r="K131" s="35"/>
      <c r="L131" s="35"/>
      <c r="M131" s="21"/>
      <c r="P131" s="9"/>
    </row>
    <row r="132" spans="1:16" ht="25.5" x14ac:dyDescent="0.2">
      <c r="A132" s="55"/>
      <c r="B132" s="53"/>
      <c r="C132" s="58"/>
      <c r="D132" s="6" t="s">
        <v>192</v>
      </c>
      <c r="E132" s="11"/>
      <c r="F132" s="12">
        <v>835.21</v>
      </c>
      <c r="G132" s="37" t="s">
        <v>193</v>
      </c>
      <c r="H132" s="14">
        <f>'[1]ГРО ГГС'!G83/1000</f>
        <v>1.4999999999999999E-5</v>
      </c>
      <c r="I132" s="14">
        <f>'[1]ГРО ГГС'!H83/1000</f>
        <v>1.4999999999999999E-5</v>
      </c>
      <c r="J132" s="51">
        <f t="shared" si="1"/>
        <v>0</v>
      </c>
      <c r="K132" s="38"/>
      <c r="L132" s="38"/>
      <c r="M132" s="21"/>
      <c r="P132" s="9"/>
    </row>
    <row r="133" spans="1:16" ht="25.5" x14ac:dyDescent="0.2">
      <c r="A133" s="55"/>
      <c r="B133" s="53"/>
      <c r="C133" s="58"/>
      <c r="D133" s="6" t="s">
        <v>194</v>
      </c>
      <c r="E133" s="11"/>
      <c r="F133" s="12">
        <v>835.21</v>
      </c>
      <c r="G133" s="37" t="s">
        <v>195</v>
      </c>
      <c r="H133" s="14">
        <f>'[1]ГРО ГГС'!G84/1000</f>
        <v>1.4999999999999999E-5</v>
      </c>
      <c r="I133" s="14">
        <f>'[1]ГРО ГГС'!H84/1000</f>
        <v>1.4999999999999999E-5</v>
      </c>
      <c r="J133" s="51">
        <f t="shared" si="1"/>
        <v>0</v>
      </c>
      <c r="K133" s="35"/>
      <c r="L133" s="35"/>
      <c r="M133" s="21"/>
      <c r="P133" s="9"/>
    </row>
    <row r="134" spans="1:16" ht="25.5" x14ac:dyDescent="0.2">
      <c r="A134" s="56"/>
      <c r="B134" s="53"/>
      <c r="C134" s="58"/>
      <c r="D134" s="6" t="s">
        <v>196</v>
      </c>
      <c r="E134" s="11"/>
      <c r="F134" s="12">
        <v>835.21</v>
      </c>
      <c r="G134" s="37" t="s">
        <v>197</v>
      </c>
      <c r="H134" s="14">
        <f>'[1]ГРО ГГС'!G85/1000</f>
        <v>0</v>
      </c>
      <c r="I134" s="14">
        <f>'[1]ГРО ГГС'!H85/1000</f>
        <v>0</v>
      </c>
      <c r="J134" s="51">
        <f t="shared" si="1"/>
        <v>0</v>
      </c>
      <c r="K134" s="38"/>
      <c r="L134" s="38"/>
      <c r="M134" s="21"/>
      <c r="P134" s="33"/>
    </row>
    <row r="135" spans="1:16" ht="25.5" x14ac:dyDescent="0.2">
      <c r="A135" s="33">
        <v>7</v>
      </c>
      <c r="B135" s="6" t="s">
        <v>198</v>
      </c>
      <c r="C135" s="33" t="s">
        <v>199</v>
      </c>
      <c r="D135" s="10" t="s">
        <v>200</v>
      </c>
      <c r="E135" s="33"/>
      <c r="F135" s="12">
        <v>589.98</v>
      </c>
      <c r="G135" s="6" t="s">
        <v>201</v>
      </c>
      <c r="H135" s="14">
        <f>'[1]ГРО ГГС'!G112/1000</f>
        <v>0</v>
      </c>
      <c r="I135" s="14">
        <f>'[1]ГРО ГГС'!H112/1000</f>
        <v>0</v>
      </c>
      <c r="J135" s="51">
        <f t="shared" si="1"/>
        <v>0</v>
      </c>
      <c r="K135" s="40"/>
      <c r="L135" s="40"/>
      <c r="M135" s="41"/>
      <c r="P135" s="9"/>
    </row>
    <row r="136" spans="1:16" ht="12.75" customHeight="1" x14ac:dyDescent="0.2">
      <c r="A136" s="54">
        <v>8</v>
      </c>
      <c r="B136" s="53" t="s">
        <v>202</v>
      </c>
      <c r="C136" s="53" t="s">
        <v>203</v>
      </c>
      <c r="D136" s="6" t="s">
        <v>204</v>
      </c>
      <c r="E136" s="11"/>
      <c r="F136" s="12">
        <v>807.17</v>
      </c>
      <c r="G136" s="52" t="s">
        <v>205</v>
      </c>
      <c r="H136" s="14">
        <f>'[1]ГРО ГГС'!G125/1000</f>
        <v>0.08</v>
      </c>
      <c r="I136" s="14">
        <f>'[1]ГРО ГГС'!H125/1000</f>
        <v>5.8593000000000006E-2</v>
      </c>
      <c r="J136" s="51">
        <f t="shared" si="1"/>
        <v>2.1406999999999995E-2</v>
      </c>
      <c r="K136" s="15"/>
      <c r="L136" s="15"/>
      <c r="P136" s="9"/>
    </row>
    <row r="137" spans="1:16" x14ac:dyDescent="0.2">
      <c r="A137" s="55"/>
      <c r="B137" s="53"/>
      <c r="C137" s="53"/>
      <c r="D137" s="6" t="s">
        <v>206</v>
      </c>
      <c r="E137" s="11"/>
      <c r="F137" s="12">
        <v>807.17</v>
      </c>
      <c r="G137" s="52"/>
      <c r="H137" s="14">
        <f>'[1]ГРО ГГС'!G126/1000</f>
        <v>1.4999999999999999E-2</v>
      </c>
      <c r="I137" s="14">
        <f>'[1]ГРО ГГС'!H126/1000</f>
        <v>1.2513999999999999E-2</v>
      </c>
      <c r="J137" s="51">
        <f t="shared" si="1"/>
        <v>2.4860000000000004E-3</v>
      </c>
      <c r="P137" s="9"/>
    </row>
    <row r="138" spans="1:16" x14ac:dyDescent="0.2">
      <c r="A138" s="55"/>
      <c r="B138" s="53"/>
      <c r="C138" s="53"/>
      <c r="D138" s="6" t="s">
        <v>207</v>
      </c>
      <c r="E138" s="11"/>
      <c r="F138" s="12">
        <v>807.17</v>
      </c>
      <c r="G138" s="52"/>
      <c r="H138" s="14">
        <f>'[1]ГРО ГГС'!G127/1000</f>
        <v>1.4999999999999999E-2</v>
      </c>
      <c r="I138" s="14">
        <f>'[1]ГРО ГГС'!H127/1000</f>
        <v>1.2294000000000001E-2</v>
      </c>
      <c r="J138" s="51">
        <f t="shared" si="1"/>
        <v>2.7059999999999983E-3</v>
      </c>
      <c r="P138" s="9"/>
    </row>
    <row r="139" spans="1:16" x14ac:dyDescent="0.2">
      <c r="A139" s="55"/>
      <c r="B139" s="53"/>
      <c r="C139" s="53"/>
      <c r="D139" s="6" t="s">
        <v>208</v>
      </c>
      <c r="E139" s="11"/>
      <c r="F139" s="12">
        <v>807.17</v>
      </c>
      <c r="G139" s="37" t="s">
        <v>209</v>
      </c>
      <c r="H139" s="14">
        <f>'[1]ГРО ГГС'!G128/1000</f>
        <v>0.27845999999999999</v>
      </c>
      <c r="I139" s="14">
        <f>'[1]ГРО ГГС'!H128/1000</f>
        <v>0.18840600000000002</v>
      </c>
      <c r="J139" s="51">
        <f t="shared" si="1"/>
        <v>9.0053999999999967E-2</v>
      </c>
      <c r="P139" s="9"/>
    </row>
    <row r="140" spans="1:16" x14ac:dyDescent="0.2">
      <c r="A140" s="55"/>
      <c r="B140" s="53"/>
      <c r="C140" s="53"/>
      <c r="D140" s="6" t="s">
        <v>210</v>
      </c>
      <c r="E140" s="11"/>
      <c r="F140" s="12">
        <v>879.67</v>
      </c>
      <c r="G140" s="37" t="s">
        <v>211</v>
      </c>
      <c r="H140" s="14">
        <f>'[1]ГРО ГГС'!G129/1000</f>
        <v>0</v>
      </c>
      <c r="I140" s="14">
        <f>'[1]ГРО ГГС'!H129/1000</f>
        <v>0</v>
      </c>
      <c r="J140" s="51">
        <f t="shared" si="1"/>
        <v>0</v>
      </c>
      <c r="P140" s="9"/>
    </row>
    <row r="141" spans="1:16" ht="13.5" customHeight="1" x14ac:dyDescent="0.2">
      <c r="A141" s="55"/>
      <c r="B141" s="53"/>
      <c r="C141" s="53"/>
      <c r="D141" s="6" t="s">
        <v>212</v>
      </c>
      <c r="E141" s="11"/>
      <c r="F141" s="12">
        <v>879.67</v>
      </c>
      <c r="G141" s="37" t="s">
        <v>213</v>
      </c>
      <c r="H141" s="14">
        <f>'[1]ГРО ГГС'!G130/1000</f>
        <v>1.4999999999999999E-2</v>
      </c>
      <c r="I141" s="14">
        <f>'[1]ГРО ГГС'!H130/1000</f>
        <v>7.0000000000000001E-3</v>
      </c>
      <c r="J141" s="51">
        <f t="shared" si="1"/>
        <v>8.0000000000000002E-3</v>
      </c>
      <c r="P141" s="9"/>
    </row>
    <row r="142" spans="1:16" ht="13.5" customHeight="1" x14ac:dyDescent="0.2">
      <c r="A142" s="55"/>
      <c r="B142" s="53"/>
      <c r="C142" s="53"/>
      <c r="D142" s="36" t="s">
        <v>214</v>
      </c>
      <c r="E142" s="11"/>
      <c r="F142" s="12">
        <v>879.67</v>
      </c>
      <c r="G142" s="37" t="s">
        <v>213</v>
      </c>
      <c r="H142" s="14">
        <f>'[1]ГРО ГГС'!G131/1000</f>
        <v>0.1</v>
      </c>
      <c r="I142" s="14">
        <f>'[1]ГРО ГГС'!H131/1000</f>
        <v>5.7558999999999999E-2</v>
      </c>
      <c r="J142" s="51">
        <f t="shared" si="1"/>
        <v>4.2441000000000006E-2</v>
      </c>
      <c r="P142" s="9"/>
    </row>
    <row r="143" spans="1:16" x14ac:dyDescent="0.2">
      <c r="A143" s="55"/>
      <c r="B143" s="53"/>
      <c r="C143" s="53"/>
      <c r="D143" s="6" t="s">
        <v>215</v>
      </c>
      <c r="E143" s="11"/>
      <c r="F143" s="12">
        <v>879.67</v>
      </c>
      <c r="G143" s="37" t="s">
        <v>216</v>
      </c>
      <c r="H143" s="14">
        <f>'[1]ГРО ГГС'!G132/1000</f>
        <v>0</v>
      </c>
      <c r="I143" s="14">
        <f>'[1]ГРО ГГС'!H132/1000</f>
        <v>0</v>
      </c>
      <c r="J143" s="51">
        <f t="shared" si="1"/>
        <v>0</v>
      </c>
      <c r="P143" s="9"/>
    </row>
    <row r="144" spans="1:16" x14ac:dyDescent="0.2">
      <c r="A144" s="55"/>
      <c r="B144" s="53"/>
      <c r="C144" s="53"/>
      <c r="D144" s="6" t="s">
        <v>217</v>
      </c>
      <c r="E144" s="11"/>
      <c r="F144" s="12">
        <v>879.67</v>
      </c>
      <c r="G144" s="37" t="s">
        <v>218</v>
      </c>
      <c r="H144" s="14">
        <f>'[1]ГРО ГГС'!G133/1000</f>
        <v>0</v>
      </c>
      <c r="I144" s="14">
        <f>'[1]ГРО ГГС'!H133/1000</f>
        <v>0</v>
      </c>
      <c r="J144" s="51">
        <f t="shared" si="1"/>
        <v>0</v>
      </c>
      <c r="P144" s="9"/>
    </row>
    <row r="145" spans="1:16" x14ac:dyDescent="0.2">
      <c r="A145" s="55"/>
      <c r="B145" s="53"/>
      <c r="C145" s="53"/>
      <c r="D145" s="6" t="s">
        <v>219</v>
      </c>
      <c r="E145" s="11"/>
      <c r="F145" s="12">
        <v>908.58</v>
      </c>
      <c r="G145" s="37" t="s">
        <v>220</v>
      </c>
      <c r="H145" s="14">
        <f>'[1]ГРО ГГС'!G134/1000</f>
        <v>5.5999999999999999E-3</v>
      </c>
      <c r="I145" s="14">
        <f>'[1]ГРО ГГС'!H134/1000</f>
        <v>3.8149999999999998E-3</v>
      </c>
      <c r="J145" s="51">
        <f t="shared" ref="J145:J152" si="2">H145-I145</f>
        <v>1.7850000000000001E-3</v>
      </c>
      <c r="P145" s="9"/>
    </row>
    <row r="146" spans="1:16" ht="25.5" x14ac:dyDescent="0.2">
      <c r="A146" s="55"/>
      <c r="B146" s="53"/>
      <c r="C146" s="53"/>
      <c r="D146" s="6" t="s">
        <v>221</v>
      </c>
      <c r="E146" s="11"/>
      <c r="F146" s="12">
        <v>589.98</v>
      </c>
      <c r="G146" s="52" t="s">
        <v>29</v>
      </c>
      <c r="H146" s="14">
        <f>'[1]ГРО ГГС'!G135/1000</f>
        <v>2.5579999999999999E-3</v>
      </c>
      <c r="I146" s="14">
        <f>'[1]ГРО ГГС'!H135/1000</f>
        <v>2.5579999999999999E-3</v>
      </c>
      <c r="J146" s="51">
        <f t="shared" si="2"/>
        <v>0</v>
      </c>
      <c r="P146" s="9"/>
    </row>
    <row r="147" spans="1:16" ht="25.5" x14ac:dyDescent="0.2">
      <c r="A147" s="55"/>
      <c r="B147" s="53"/>
      <c r="C147" s="53"/>
      <c r="D147" s="6" t="s">
        <v>222</v>
      </c>
      <c r="E147" s="11"/>
      <c r="F147" s="12">
        <v>589.98</v>
      </c>
      <c r="G147" s="52"/>
      <c r="H147" s="14">
        <f>'[1]ГРО ГГС'!G136/1000</f>
        <v>4.0000000000000002E-4</v>
      </c>
      <c r="I147" s="14">
        <f>'[1]ГРО ГГС'!H136/1000</f>
        <v>4.0000000000000002E-4</v>
      </c>
      <c r="J147" s="51">
        <f t="shared" si="2"/>
        <v>0</v>
      </c>
      <c r="P147" s="9"/>
    </row>
    <row r="148" spans="1:16" ht="25.5" x14ac:dyDescent="0.2">
      <c r="A148" s="55"/>
      <c r="B148" s="53"/>
      <c r="C148" s="53"/>
      <c r="D148" s="6" t="s">
        <v>223</v>
      </c>
      <c r="E148" s="11"/>
      <c r="F148" s="12">
        <v>908.58</v>
      </c>
      <c r="G148" s="52"/>
      <c r="H148" s="14">
        <f>'[1]ГРО ГГС'!G137/1000</f>
        <v>5.0000000000000001E-4</v>
      </c>
      <c r="I148" s="14">
        <f>'[1]ГРО ГГС'!H137/1000</f>
        <v>5.1699999999999999E-4</v>
      </c>
      <c r="J148" s="51">
        <f t="shared" si="2"/>
        <v>-1.699999999999998E-5</v>
      </c>
      <c r="P148" s="9"/>
    </row>
    <row r="149" spans="1:16" ht="25.5" x14ac:dyDescent="0.2">
      <c r="A149" s="55"/>
      <c r="B149" s="53"/>
      <c r="C149" s="53" t="s">
        <v>224</v>
      </c>
      <c r="D149" s="6" t="s">
        <v>225</v>
      </c>
      <c r="E149" s="11"/>
      <c r="F149" s="12">
        <v>807.17</v>
      </c>
      <c r="G149" s="6" t="s">
        <v>205</v>
      </c>
      <c r="H149" s="14">
        <f>'[1]ГРО ГГС'!G114/1000</f>
        <v>4.4999999999999998E-2</v>
      </c>
      <c r="I149" s="14">
        <f>'[1]ГРО ГГС'!H114/1000</f>
        <v>3.5317000000000001E-2</v>
      </c>
      <c r="J149" s="51">
        <f t="shared" si="2"/>
        <v>9.6829999999999972E-3</v>
      </c>
      <c r="K149" s="15"/>
      <c r="L149" s="15"/>
      <c r="P149" s="9"/>
    </row>
    <row r="150" spans="1:16" ht="38.25" x14ac:dyDescent="0.2">
      <c r="A150" s="55"/>
      <c r="B150" s="53"/>
      <c r="C150" s="53"/>
      <c r="D150" s="6" t="s">
        <v>226</v>
      </c>
      <c r="E150" s="11"/>
      <c r="F150" s="12">
        <v>589.98</v>
      </c>
      <c r="G150" s="53" t="s">
        <v>29</v>
      </c>
      <c r="H150" s="14">
        <f>'[1]ГРО ГГС'!G115/1000</f>
        <v>2.8599999999999996E-4</v>
      </c>
      <c r="I150" s="14">
        <f>'[1]ГРО ГГС'!H115/1000</f>
        <v>2.8599999999999996E-4</v>
      </c>
      <c r="J150" s="51">
        <f t="shared" si="2"/>
        <v>0</v>
      </c>
      <c r="P150" s="9"/>
    </row>
    <row r="151" spans="1:16" ht="38.25" x14ac:dyDescent="0.2">
      <c r="A151" s="55"/>
      <c r="B151" s="53"/>
      <c r="C151" s="53"/>
      <c r="D151" s="6" t="s">
        <v>227</v>
      </c>
      <c r="E151" s="11"/>
      <c r="F151" s="12">
        <v>589.98</v>
      </c>
      <c r="G151" s="53"/>
      <c r="H151" s="14">
        <f>'[1]ГРО ГГС'!G116/1000</f>
        <v>1E-4</v>
      </c>
      <c r="I151" s="14">
        <f>'[1]ГРО ГГС'!H116/1000</f>
        <v>1E-4</v>
      </c>
      <c r="J151" s="51">
        <f t="shared" si="2"/>
        <v>0</v>
      </c>
      <c r="P151" s="16"/>
    </row>
    <row r="152" spans="1:16" ht="25.5" x14ac:dyDescent="0.2">
      <c r="A152" s="55"/>
      <c r="B152" s="53"/>
      <c r="C152" s="42" t="s">
        <v>228</v>
      </c>
      <c r="D152" s="6" t="s">
        <v>229</v>
      </c>
      <c r="E152" s="16"/>
      <c r="F152" s="12">
        <v>807.17</v>
      </c>
      <c r="G152" s="6" t="s">
        <v>108</v>
      </c>
      <c r="H152" s="14">
        <f>'[1]ПЭНы Трансгаз'!G12</f>
        <v>0.1</v>
      </c>
      <c r="I152" s="14">
        <f>'[1]ПЭНы Трансгаз'!H12</f>
        <v>3.6186999999999997E-2</v>
      </c>
      <c r="J152" s="51">
        <f t="shared" si="2"/>
        <v>6.3813000000000009E-2</v>
      </c>
      <c r="P152" s="33"/>
    </row>
    <row r="153" spans="1:16" x14ac:dyDescent="0.2">
      <c r="A153" s="55"/>
      <c r="B153" s="53"/>
      <c r="C153" s="6"/>
      <c r="D153" s="33"/>
      <c r="E153" s="33"/>
      <c r="F153" s="33"/>
      <c r="G153" s="30"/>
      <c r="H153" s="14"/>
      <c r="I153" s="14"/>
      <c r="J153" s="32"/>
      <c r="P153" s="33"/>
    </row>
    <row r="154" spans="1:16" x14ac:dyDescent="0.2">
      <c r="A154" s="55"/>
      <c r="B154" s="53"/>
      <c r="C154" s="6"/>
      <c r="D154" s="13"/>
      <c r="E154" s="33"/>
      <c r="F154" s="33"/>
      <c r="G154" s="30"/>
      <c r="H154" s="14"/>
      <c r="I154" s="14"/>
      <c r="J154" s="32"/>
      <c r="P154" s="32"/>
    </row>
    <row r="155" spans="1:16" x14ac:dyDescent="0.2">
      <c r="A155" s="56"/>
      <c r="B155" s="53"/>
      <c r="C155" s="33"/>
      <c r="D155" s="32"/>
      <c r="E155" s="32"/>
      <c r="F155" s="32"/>
      <c r="G155" s="43"/>
      <c r="H155" s="44"/>
      <c r="I155" s="14"/>
      <c r="J155" s="32"/>
      <c r="K155" s="21"/>
      <c r="L155" s="21"/>
    </row>
    <row r="156" spans="1:16" x14ac:dyDescent="0.2">
      <c r="F156" s="21"/>
      <c r="G156" s="46"/>
      <c r="H156" s="21"/>
      <c r="K156" s="21"/>
      <c r="L156" s="21"/>
    </row>
    <row r="157" spans="1:16" x14ac:dyDescent="0.2">
      <c r="F157" s="21"/>
      <c r="G157" s="47"/>
      <c r="H157" s="21"/>
      <c r="K157" s="21"/>
      <c r="L157" s="21"/>
    </row>
    <row r="158" spans="1:16" x14ac:dyDescent="0.2">
      <c r="F158" s="21"/>
      <c r="G158" s="47"/>
      <c r="H158" s="21"/>
      <c r="K158" s="21"/>
      <c r="L158" s="21"/>
    </row>
    <row r="159" spans="1:16" x14ac:dyDescent="0.2">
      <c r="K159" s="27"/>
      <c r="L159" s="27"/>
      <c r="O159" s="15"/>
      <c r="P159" s="15"/>
    </row>
    <row r="160" spans="1:16" x14ac:dyDescent="0.2">
      <c r="K160" s="21"/>
      <c r="L160" s="21"/>
    </row>
    <row r="161" spans="11:12" x14ac:dyDescent="0.2">
      <c r="K161" s="21"/>
      <c r="L161" s="21"/>
    </row>
  </sheetData>
  <autoFilter ref="A13:J155"/>
  <mergeCells count="62">
    <mergeCell ref="A15:J15"/>
    <mergeCell ref="A7:J7"/>
    <mergeCell ref="A8:J8"/>
    <mergeCell ref="A9:J9"/>
    <mergeCell ref="A10:J10"/>
    <mergeCell ref="C14:I14"/>
    <mergeCell ref="G27:G29"/>
    <mergeCell ref="C30:C33"/>
    <mergeCell ref="A16:A21"/>
    <mergeCell ref="B16:B21"/>
    <mergeCell ref="C16:C21"/>
    <mergeCell ref="G17:G18"/>
    <mergeCell ref="G20:G21"/>
    <mergeCell ref="A22:A24"/>
    <mergeCell ref="B22:B24"/>
    <mergeCell ref="C22:C24"/>
    <mergeCell ref="A25:A33"/>
    <mergeCell ref="B25:B33"/>
    <mergeCell ref="C25:C29"/>
    <mergeCell ref="G30:G32"/>
    <mergeCell ref="A34:A47"/>
    <mergeCell ref="B34:B47"/>
    <mergeCell ref="C34:C47"/>
    <mergeCell ref="G34:G35"/>
    <mergeCell ref="G38:G40"/>
    <mergeCell ref="G42:G43"/>
    <mergeCell ref="A48:A53"/>
    <mergeCell ref="B48:B53"/>
    <mergeCell ref="C48:C53"/>
    <mergeCell ref="G48:G49"/>
    <mergeCell ref="G50:G52"/>
    <mergeCell ref="G54:G57"/>
    <mergeCell ref="G58:G60"/>
    <mergeCell ref="C62:C65"/>
    <mergeCell ref="G62:G63"/>
    <mergeCell ref="G64:G65"/>
    <mergeCell ref="C66:C68"/>
    <mergeCell ref="C70:C71"/>
    <mergeCell ref="C72:C73"/>
    <mergeCell ref="A54:A75"/>
    <mergeCell ref="B54:B75"/>
    <mergeCell ref="C54:C61"/>
    <mergeCell ref="A136:A155"/>
    <mergeCell ref="B136:B155"/>
    <mergeCell ref="C136:C148"/>
    <mergeCell ref="G136:G138"/>
    <mergeCell ref="C74:C75"/>
    <mergeCell ref="A76:A134"/>
    <mergeCell ref="B76:B134"/>
    <mergeCell ref="C76:C134"/>
    <mergeCell ref="G76:G83"/>
    <mergeCell ref="G85:G94"/>
    <mergeCell ref="G96:G98"/>
    <mergeCell ref="G99:G100"/>
    <mergeCell ref="G146:G148"/>
    <mergeCell ref="C149:C151"/>
    <mergeCell ref="G150:G151"/>
    <mergeCell ref="G102:G104"/>
    <mergeCell ref="G106:G109"/>
    <mergeCell ref="G113:G115"/>
    <mergeCell ref="G116:G117"/>
    <mergeCell ref="G122:G123"/>
  </mergeCells>
  <pageMargins left="0.7" right="0.7" top="0.75" bottom="0.75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Апрель 2018</vt:lpstr>
      <vt:lpstr>Май 2018</vt:lpstr>
      <vt:lpstr>Июнь 2018</vt:lpstr>
      <vt:lpstr>'Апрель 2018'!Область_печати</vt:lpstr>
      <vt:lpstr>'Июнь 2018'!Область_печати</vt:lpstr>
      <vt:lpstr>'Май 2018'!Область_печати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Давлетов Рустам Арсланович</dc:creator>
  <cp:lastModifiedBy>Горовой Александр Александрович</cp:lastModifiedBy>
  <dcterms:created xsi:type="dcterms:W3CDTF">2018-07-06T10:34:47Z</dcterms:created>
  <dcterms:modified xsi:type="dcterms:W3CDTF">2018-07-25T09:00:39Z</dcterms:modified>
</cp:coreProperties>
</file>