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100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externalReferences>
    <externalReference r:id="rId14"/>
  </externalReferences>
  <calcPr calcId="162913" refMode="R1C1"/>
</workbook>
</file>

<file path=xl/calcChain.xml><?xml version="1.0" encoding="utf-8"?>
<calcChain xmlns="http://schemas.openxmlformats.org/spreadsheetml/2006/main">
  <c r="F16" i="15" l="1"/>
  <c r="E16" i="15"/>
  <c r="F13" i="15"/>
  <c r="E13" i="15"/>
  <c r="F12" i="15"/>
  <c r="E12" i="15"/>
  <c r="M20" i="13" l="1"/>
  <c r="L20" i="13"/>
  <c r="K20" i="13"/>
  <c r="J20" i="13"/>
  <c r="I20" i="13"/>
  <c r="H20" i="13"/>
  <c r="G20" i="13"/>
  <c r="F20" i="13"/>
  <c r="E20" i="13"/>
  <c r="M19" i="13"/>
  <c r="L19" i="13"/>
  <c r="K19" i="13"/>
  <c r="J19" i="13"/>
  <c r="I19" i="13"/>
  <c r="H19" i="13"/>
  <c r="G19" i="13"/>
  <c r="F19" i="13"/>
  <c r="E19" i="13"/>
  <c r="M18" i="13"/>
  <c r="L18" i="13"/>
  <c r="K18" i="13"/>
  <c r="J18" i="13"/>
  <c r="I18" i="13"/>
  <c r="H18" i="13"/>
  <c r="G18" i="13"/>
  <c r="F18" i="13"/>
  <c r="E18" i="13"/>
  <c r="M17" i="13"/>
  <c r="L17" i="13"/>
  <c r="K17" i="13"/>
  <c r="J17" i="13"/>
  <c r="I17" i="13"/>
  <c r="H17" i="13"/>
  <c r="G17" i="13"/>
  <c r="F17" i="13"/>
  <c r="E17" i="13"/>
  <c r="M16" i="13"/>
  <c r="L16" i="13"/>
  <c r="K16" i="13"/>
  <c r="J16" i="13"/>
  <c r="I16" i="13"/>
  <c r="H16" i="13"/>
  <c r="G16" i="13"/>
  <c r="F16" i="13"/>
  <c r="E16" i="13"/>
  <c r="M15" i="13"/>
  <c r="L15" i="13"/>
  <c r="K15" i="13"/>
  <c r="J15" i="13"/>
  <c r="I15" i="13"/>
  <c r="H15" i="13"/>
  <c r="G15" i="13"/>
  <c r="F15" i="13"/>
  <c r="E15" i="13"/>
  <c r="M14" i="13"/>
  <c r="L14" i="13"/>
  <c r="K14" i="13"/>
  <c r="J14" i="13"/>
  <c r="I14" i="13"/>
  <c r="H14" i="13"/>
  <c r="G14" i="13"/>
  <c r="F14" i="13"/>
  <c r="E14" i="13"/>
  <c r="M13" i="13"/>
  <c r="L13" i="13"/>
  <c r="K13" i="13"/>
  <c r="J13" i="13"/>
  <c r="I13" i="13"/>
  <c r="H13" i="13"/>
  <c r="G13" i="13"/>
  <c r="F13" i="13"/>
  <c r="E13" i="13"/>
  <c r="M12" i="13"/>
  <c r="L12" i="13"/>
  <c r="K12" i="13"/>
  <c r="J12" i="13"/>
  <c r="I12" i="13"/>
  <c r="H12" i="13"/>
  <c r="G12" i="13"/>
  <c r="F12" i="13"/>
  <c r="E12" i="13"/>
  <c r="I21" i="13" l="1"/>
  <c r="M21" i="13"/>
  <c r="L21" i="13"/>
  <c r="K21" i="13"/>
  <c r="J21" i="13"/>
  <c r="H21" i="13"/>
  <c r="G21" i="13"/>
  <c r="F21" i="13"/>
  <c r="E21" i="13"/>
  <c r="H21" i="15" l="1"/>
  <c r="G21" i="15"/>
  <c r="F21" i="15"/>
  <c r="E21" i="15"/>
  <c r="M21" i="15" l="1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<sst xmlns="http://schemas.openxmlformats.org/spreadsheetml/2006/main" count="736" uniqueCount="85">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</sst>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602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9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3" borderId="16" xfId="0" applyFont="1" applyFill="1" applyBorder="1" applyAlignment="1">
      <alignment horizontal="center" vertical="center"/>
    </xf>
    <xf numFmtId="0" fontId="37" fillId="0" borderId="0" xfId="0" applyFont="1" applyFill="1"/>
    <xf numFmtId="0" fontId="37" fillId="0" borderId="58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40" fillId="0" borderId="0" xfId="0" applyFont="1" applyFill="1"/>
    <xf numFmtId="0" fontId="37" fillId="0" borderId="57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1" fillId="0" borderId="57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right" vertical="center"/>
    </xf>
    <xf numFmtId="0" fontId="41" fillId="0" borderId="0" xfId="0" applyFont="1" applyFill="1" applyAlignment="1">
      <alignment horizontal="center" vertical="center"/>
    </xf>
    <xf numFmtId="0" fontId="37" fillId="0" borderId="16" xfId="0" applyFont="1" applyFill="1" applyBorder="1" applyAlignment="1">
      <alignment horizontal="left" vertical="top"/>
    </xf>
    <xf numFmtId="0" fontId="37" fillId="0" borderId="16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vertical="top" wrapText="1"/>
    </xf>
    <xf numFmtId="0" fontId="37" fillId="0" borderId="16" xfId="0" applyFont="1" applyFill="1" applyBorder="1" applyAlignment="1">
      <alignment vertical="center" wrapText="1"/>
    </xf>
    <xf numFmtId="0" fontId="42" fillId="0" borderId="0" xfId="0" applyFont="1" applyFill="1"/>
    <xf numFmtId="0" fontId="39" fillId="0" borderId="0" xfId="0" applyFont="1" applyFill="1"/>
    <xf numFmtId="0" fontId="38" fillId="3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textRotation="90"/>
    </xf>
    <xf numFmtId="0" fontId="37" fillId="0" borderId="57" xfId="0" applyFont="1" applyFill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23" xfId="0" applyFont="1" applyFill="1" applyBorder="1" applyAlignment="1">
      <alignment horizontal="left"/>
    </xf>
    <xf numFmtId="0" fontId="37" fillId="0" borderId="35" xfId="0" applyFont="1" applyFill="1" applyBorder="1" applyAlignment="1">
      <alignment horizontal="left"/>
    </xf>
    <xf numFmtId="0" fontId="37" fillId="0" borderId="26" xfId="0" applyFont="1" applyFill="1" applyBorder="1" applyAlignment="1">
      <alignment horizontal="left"/>
    </xf>
    <xf numFmtId="0" fontId="41" fillId="0" borderId="16" xfId="0" applyFont="1" applyFill="1" applyBorder="1" applyAlignment="1"/>
    <xf numFmtId="0" fontId="37" fillId="0" borderId="23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 textRotation="90"/>
    </xf>
    <xf numFmtId="0" fontId="37" fillId="0" borderId="33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/>
    </xf>
    <xf numFmtId="0" fontId="37" fillId="0" borderId="3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1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knyazev/AppData/Local/Temp/&#1089;&#1074;&#1086;&#1076;&#1085;&#1072;&#1103;%20&#1090;&#1072;&#1073;&#1083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.2 (физики) ЦТ"/>
      <sheetName val="Ф.2. (юрики) ЦТ"/>
      <sheetName val="Ф2 СТ"/>
      <sheetName val="Ф2 ВТ"/>
      <sheetName val="Ф2 ЮТ"/>
      <sheetName val="Ф2 тюменский филиал"/>
      <sheetName val="Ф3 (физики) ЦТ"/>
      <sheetName val="Ф3 (юрики) ЦТ"/>
      <sheetName val="Ф3 СТ"/>
      <sheetName val="Ф3 ВТ"/>
      <sheetName val="Ф3 ЮТ"/>
      <sheetName val="Ф3 тюменкий"/>
    </sheetNames>
    <sheetDataSet>
      <sheetData sheetId="0"/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3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</sheetData>
      <sheetData sheetId="4"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53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</row>
    <row r="9" spans="1:26" s="1" customFormat="1" ht="78.75" customHeight="1" thickBot="1" x14ac:dyDescent="0.35">
      <c r="A9" s="12"/>
      <c r="B9" s="460"/>
      <c r="C9" s="46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411" t="s">
        <v>20</v>
      </c>
      <c r="C10" s="41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411" t="s">
        <v>23</v>
      </c>
      <c r="C11" s="41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62" t="s">
        <v>22</v>
      </c>
      <c r="C12" s="46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64" t="s">
        <v>28</v>
      </c>
      <c r="C13" s="465"/>
      <c r="D13" s="466"/>
      <c r="E13" s="466"/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5"/>
      <c r="W13" s="465"/>
      <c r="X13" s="468"/>
    </row>
    <row r="14" spans="1:26" s="1" customFormat="1" ht="59.25" customHeight="1" thickBot="1" x14ac:dyDescent="0.35">
      <c r="A14" s="12"/>
      <c r="B14" s="411" t="s">
        <v>20</v>
      </c>
      <c r="C14" s="41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1" t="s">
        <v>23</v>
      </c>
      <c r="C15" s="41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62" t="s">
        <v>22</v>
      </c>
      <c r="C16" s="46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8"/>
    </row>
    <row r="18" spans="1:24" s="1" customFormat="1" ht="59.25" customHeight="1" thickBot="1" x14ac:dyDescent="0.35">
      <c r="A18" s="12"/>
      <c r="B18" s="411" t="s">
        <v>20</v>
      </c>
      <c r="C18" s="41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1" t="s">
        <v>23</v>
      </c>
      <c r="C19" s="41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62" t="s">
        <v>22</v>
      </c>
      <c r="C20" s="46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8"/>
    </row>
    <row r="22" spans="1:24" s="1" customFormat="1" ht="62.25" customHeight="1" thickBot="1" x14ac:dyDescent="0.35">
      <c r="A22" s="12"/>
      <c r="B22" s="411" t="s">
        <v>20</v>
      </c>
      <c r="C22" s="41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1" t="s">
        <v>23</v>
      </c>
      <c r="C23" s="41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62" t="s">
        <v>22</v>
      </c>
      <c r="C24" s="46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8"/>
    </row>
    <row r="26" spans="1:24" s="1" customFormat="1" ht="63" customHeight="1" thickBot="1" x14ac:dyDescent="0.35">
      <c r="A26" s="12"/>
      <c r="B26" s="411" t="s">
        <v>20</v>
      </c>
      <c r="C26" s="41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1" t="s">
        <v>23</v>
      </c>
      <c r="C27" s="41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62" t="s">
        <v>22</v>
      </c>
      <c r="C28" s="46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8"/>
    </row>
    <row r="30" spans="1:24" s="1" customFormat="1" ht="59.25" customHeight="1" thickBot="1" x14ac:dyDescent="0.35">
      <c r="A30" s="12"/>
      <c r="B30" s="411" t="s">
        <v>20</v>
      </c>
      <c r="C30" s="46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1" t="s">
        <v>23</v>
      </c>
      <c r="C31" s="41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62" t="s">
        <v>22</v>
      </c>
      <c r="C32" s="46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8"/>
    </row>
    <row r="34" spans="1:29" s="1" customFormat="1" ht="60.75" customHeight="1" thickBot="1" x14ac:dyDescent="0.35">
      <c r="A34" s="12"/>
      <c r="B34" s="411" t="s">
        <v>20</v>
      </c>
      <c r="C34" s="46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411" t="s">
        <v>23</v>
      </c>
      <c r="C35" s="41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62" t="s">
        <v>22</v>
      </c>
      <c r="C36" s="46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8"/>
    </row>
    <row r="38" spans="1:29" s="1" customFormat="1" ht="63" customHeight="1" thickBot="1" x14ac:dyDescent="0.35">
      <c r="A38" s="12"/>
      <c r="B38" s="411" t="s">
        <v>20</v>
      </c>
      <c r="C38" s="46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411" t="s">
        <v>23</v>
      </c>
      <c r="C39" s="41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62" t="s">
        <v>22</v>
      </c>
      <c r="C40" s="46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9"/>
    </row>
    <row r="42" spans="1:29" s="1" customFormat="1" ht="63.75" customHeight="1" thickBot="1" x14ac:dyDescent="0.35">
      <c r="A42" s="12"/>
      <c r="B42" s="471" t="s">
        <v>20</v>
      </c>
      <c r="C42" s="47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71" t="s">
        <v>23</v>
      </c>
      <c r="C43" s="472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71" t="s">
        <v>22</v>
      </c>
      <c r="C44" s="472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74" t="s">
        <v>47</v>
      </c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</row>
    <row r="46" spans="1:29" ht="46.5" customHeight="1" x14ac:dyDescent="0.5">
      <c r="B46" s="473" t="s">
        <v>39</v>
      </c>
      <c r="C46" s="473"/>
      <c r="D46" s="284">
        <f>X42-X38</f>
        <v>1064</v>
      </c>
      <c r="E46" s="410" t="s">
        <v>41</v>
      </c>
      <c r="F46" s="410"/>
      <c r="G46" s="410"/>
      <c r="H46" s="410"/>
      <c r="I46" s="475">
        <f>X44-X40</f>
        <v>1410240.899</v>
      </c>
      <c r="J46" s="476"/>
      <c r="K46" s="410" t="s">
        <v>40</v>
      </c>
      <c r="L46" s="410"/>
      <c r="M46" s="410"/>
      <c r="N46" s="284">
        <f>X38</f>
        <v>5825</v>
      </c>
      <c r="O46" s="410" t="s">
        <v>38</v>
      </c>
      <c r="P46" s="410"/>
      <c r="Q46" s="410"/>
      <c r="R46" s="410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70"/>
      <c r="C47" s="470"/>
      <c r="D47" s="470"/>
      <c r="E47" s="470"/>
      <c r="F47" s="470"/>
      <c r="G47" s="470"/>
      <c r="H47" s="470"/>
      <c r="I47" s="470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70"/>
      <c r="C49" s="470"/>
      <c r="D49" s="470"/>
      <c r="E49" s="470"/>
      <c r="F49" s="470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70"/>
      <c r="C50" s="470"/>
      <c r="D50" s="470"/>
      <c r="E50" s="470"/>
      <c r="F50" s="470"/>
      <c r="G50" s="470"/>
      <c r="H50" s="470"/>
      <c r="I50" s="470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70"/>
      <c r="C52" s="470"/>
      <c r="D52" s="470"/>
      <c r="E52" s="470"/>
      <c r="F52" s="470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70"/>
      <c r="C53" s="470"/>
      <c r="D53" s="470"/>
      <c r="E53" s="470"/>
      <c r="F53" s="470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70"/>
      <c r="C54" s="470"/>
      <c r="D54" s="470"/>
      <c r="E54" s="470"/>
      <c r="F54" s="470"/>
      <c r="G54" s="470"/>
      <c r="H54" s="470"/>
      <c r="I54" s="470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70"/>
      <c r="C56" s="470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70"/>
      <c r="C58" s="470"/>
      <c r="D58" s="470"/>
      <c r="E58" s="470"/>
      <c r="F58" s="470"/>
      <c r="G58" s="470"/>
      <c r="H58" s="470"/>
      <c r="I58" s="470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70"/>
      <c r="C59" s="470"/>
      <c r="D59" s="470"/>
      <c r="E59" s="470"/>
      <c r="F59" s="470"/>
      <c r="G59" s="470"/>
      <c r="H59" s="470"/>
      <c r="I59" s="470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3"/>
      <c r="C1" s="413"/>
      <c r="D1" s="413"/>
      <c r="E1" s="413"/>
      <c r="F1" s="413"/>
      <c r="O1" s="9"/>
      <c r="P1" s="9"/>
    </row>
    <row r="2" spans="1:16" ht="110.25" customHeight="1" x14ac:dyDescent="0.45">
      <c r="A2" s="11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174"/>
    </row>
    <row r="5" spans="1:1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174"/>
    </row>
    <row r="6" spans="1:1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7"/>
      <c r="M6" s="447"/>
      <c r="N6" s="448"/>
    </row>
    <row r="7" spans="1:16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0"/>
      <c r="M7" s="450"/>
      <c r="N7" s="451"/>
    </row>
    <row r="8" spans="1:1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169"/>
    </row>
    <row r="9" spans="1:16" s="1" customFormat="1" ht="79.5" customHeight="1" thickBot="1" x14ac:dyDescent="0.35">
      <c r="A9" s="12"/>
      <c r="B9" s="460"/>
      <c r="C9" s="46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411" t="s">
        <v>20</v>
      </c>
      <c r="C10" s="469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411" t="s">
        <v>16</v>
      </c>
      <c r="C11" s="469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411" t="s">
        <v>22</v>
      </c>
      <c r="C12" s="469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465"/>
      <c r="J13" s="484"/>
      <c r="K13" s="465"/>
      <c r="L13" s="465"/>
      <c r="M13" s="465"/>
      <c r="N13" s="465"/>
      <c r="O13" s="169"/>
    </row>
    <row r="14" spans="1:16" s="1" customFormat="1" ht="59.25" customHeight="1" thickBot="1" x14ac:dyDescent="0.35">
      <c r="A14" s="12"/>
      <c r="B14" s="411" t="s">
        <v>20</v>
      </c>
      <c r="C14" s="469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411" t="s">
        <v>16</v>
      </c>
      <c r="C15" s="469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411" t="s">
        <v>22</v>
      </c>
      <c r="C16" s="469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465"/>
      <c r="J17" s="467"/>
      <c r="K17" s="465"/>
      <c r="L17" s="465"/>
      <c r="M17" s="465"/>
      <c r="N17" s="465"/>
      <c r="O17" s="169"/>
    </row>
    <row r="18" spans="1:15" s="1" customFormat="1" ht="59.25" customHeight="1" thickBot="1" x14ac:dyDescent="0.35">
      <c r="A18" s="12"/>
      <c r="B18" s="411" t="s">
        <v>20</v>
      </c>
      <c r="C18" s="412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411" t="s">
        <v>16</v>
      </c>
      <c r="C19" s="412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62" t="s">
        <v>22</v>
      </c>
      <c r="C20" s="463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64" t="s">
        <v>7</v>
      </c>
      <c r="C21" s="465"/>
      <c r="D21" s="484"/>
      <c r="E21" s="484"/>
      <c r="F21" s="484"/>
      <c r="G21" s="465"/>
      <c r="H21" s="465"/>
      <c r="I21" s="465"/>
      <c r="J21" s="465"/>
      <c r="K21" s="465"/>
      <c r="L21" s="465"/>
      <c r="M21" s="465"/>
      <c r="N21" s="465"/>
      <c r="O21" s="170"/>
    </row>
    <row r="22" spans="1:15" s="1" customFormat="1" ht="62.25" customHeight="1" thickBot="1" x14ac:dyDescent="0.35">
      <c r="A22" s="12"/>
      <c r="B22" s="411" t="s">
        <v>20</v>
      </c>
      <c r="C22" s="412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411" t="s">
        <v>16</v>
      </c>
      <c r="C23" s="412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62" t="s">
        <v>22</v>
      </c>
      <c r="C24" s="463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64" t="s">
        <v>8</v>
      </c>
      <c r="C25" s="465"/>
      <c r="D25" s="484"/>
      <c r="E25" s="484"/>
      <c r="F25" s="484"/>
      <c r="G25" s="465"/>
      <c r="H25" s="465"/>
      <c r="I25" s="465"/>
      <c r="J25" s="465"/>
      <c r="K25" s="465"/>
      <c r="L25" s="465"/>
      <c r="M25" s="465"/>
      <c r="N25" s="465"/>
      <c r="O25" s="171"/>
    </row>
    <row r="26" spans="1:15" s="1" customFormat="1" ht="63" customHeight="1" thickBot="1" x14ac:dyDescent="0.35">
      <c r="A26" s="12"/>
      <c r="B26" s="411" t="s">
        <v>20</v>
      </c>
      <c r="C26" s="412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411" t="s">
        <v>16</v>
      </c>
      <c r="C27" s="412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62" t="s">
        <v>22</v>
      </c>
      <c r="C28" s="463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170"/>
    </row>
    <row r="30" spans="1:15" s="1" customFormat="1" ht="59.25" customHeight="1" thickBot="1" x14ac:dyDescent="0.35">
      <c r="A30" s="12"/>
      <c r="B30" s="411" t="s">
        <v>20</v>
      </c>
      <c r="C30" s="469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411" t="s">
        <v>16</v>
      </c>
      <c r="C31" s="469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411" t="s">
        <v>22</v>
      </c>
      <c r="C32" s="469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172"/>
    </row>
    <row r="34" spans="1:15" s="1" customFormat="1" ht="60.75" customHeight="1" thickBot="1" x14ac:dyDescent="0.35">
      <c r="A34" s="12"/>
      <c r="B34" s="411" t="s">
        <v>20</v>
      </c>
      <c r="C34" s="469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411" t="s">
        <v>16</v>
      </c>
      <c r="C35" s="469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411" t="s">
        <v>22</v>
      </c>
      <c r="C36" s="469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172"/>
    </row>
    <row r="38" spans="1:15" s="1" customFormat="1" ht="63" customHeight="1" thickBot="1" x14ac:dyDescent="0.35">
      <c r="A38" s="12"/>
      <c r="B38" s="411" t="s">
        <v>20</v>
      </c>
      <c r="C38" s="469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411" t="s">
        <v>16</v>
      </c>
      <c r="C39" s="469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411" t="s">
        <v>22</v>
      </c>
      <c r="C40" s="469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47"/>
      <c r="K41" s="447"/>
      <c r="L41" s="447"/>
      <c r="M41" s="447"/>
      <c r="N41" s="447"/>
      <c r="O41" s="169"/>
    </row>
    <row r="42" spans="1:15" s="1" customFormat="1" ht="80.25" customHeight="1" thickBot="1" x14ac:dyDescent="0.35">
      <c r="A42" s="12"/>
      <c r="B42" s="471" t="s">
        <v>20</v>
      </c>
      <c r="C42" s="47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71" t="s">
        <v>16</v>
      </c>
      <c r="C43" s="472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71" t="s">
        <v>22</v>
      </c>
      <c r="C44" s="472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94"/>
      <c r="C45" s="594"/>
      <c r="D45" s="594"/>
      <c r="E45" s="594"/>
      <c r="F45" s="594"/>
      <c r="G45" s="594"/>
      <c r="H45" s="594"/>
      <c r="I45" s="594"/>
      <c r="J45" s="594"/>
      <c r="K45" s="6"/>
      <c r="L45" s="6"/>
      <c r="M45" s="6"/>
      <c r="N45" s="5"/>
    </row>
    <row r="46" spans="1:15" ht="21" customHeight="1" x14ac:dyDescent="0.35">
      <c r="B46" s="593"/>
      <c r="C46" s="593"/>
      <c r="D46" s="593"/>
      <c r="E46" s="593"/>
      <c r="F46" s="593"/>
      <c r="G46" s="593"/>
      <c r="H46" s="593"/>
      <c r="I46" s="593"/>
      <c r="J46" s="593"/>
      <c r="K46" s="288"/>
      <c r="L46" s="288"/>
      <c r="M46" s="288"/>
      <c r="N46" s="288"/>
    </row>
    <row r="47" spans="1:15" ht="40.5" customHeight="1" x14ac:dyDescent="0.45">
      <c r="B47" s="593"/>
      <c r="C47" s="593"/>
      <c r="D47" s="593"/>
      <c r="E47" s="593"/>
      <c r="F47" s="593"/>
      <c r="G47" s="593"/>
      <c r="H47" s="593"/>
      <c r="I47" s="593"/>
      <c r="J47" s="593"/>
      <c r="K47" s="313"/>
      <c r="L47" s="313"/>
      <c r="M47" s="288"/>
      <c r="N47" s="288"/>
    </row>
    <row r="48" spans="1:15" ht="102.75" customHeight="1" x14ac:dyDescent="0.35">
      <c r="B48" s="593"/>
      <c r="C48" s="593"/>
      <c r="D48" s="593"/>
      <c r="E48" s="593"/>
      <c r="F48" s="593"/>
      <c r="G48" s="593"/>
      <c r="H48" s="593"/>
      <c r="I48" s="593"/>
      <c r="J48" s="593"/>
      <c r="K48" s="5"/>
      <c r="L48" s="5"/>
      <c r="M48" s="5"/>
      <c r="N48" s="5"/>
    </row>
    <row r="49" spans="2:14" ht="21" x14ac:dyDescent="0.35">
      <c r="B49" s="593"/>
      <c r="C49" s="593"/>
      <c r="D49" s="593"/>
      <c r="E49" s="593"/>
      <c r="F49" s="593"/>
      <c r="G49" s="593"/>
      <c r="H49" s="593"/>
      <c r="I49" s="593"/>
      <c r="J49" s="593"/>
      <c r="K49" s="5"/>
      <c r="L49" s="5"/>
      <c r="M49" s="5"/>
      <c r="N49" s="5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38"/>
      <c r="L58" s="124"/>
      <c r="M58" s="138"/>
      <c r="N58" s="5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3"/>
      <c r="C1" s="413"/>
      <c r="H1" s="137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3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6"/>
    </row>
    <row r="6" spans="1:10" ht="21.75" customHeight="1" x14ac:dyDescent="0.35">
      <c r="A6" s="11"/>
      <c r="B6" s="418"/>
      <c r="C6" s="419"/>
      <c r="D6" s="436" t="s">
        <v>15</v>
      </c>
      <c r="E6" s="447"/>
      <c r="F6" s="452"/>
      <c r="G6" s="452"/>
      <c r="H6" s="453"/>
    </row>
    <row r="7" spans="1:10" ht="36" customHeight="1" thickBot="1" x14ac:dyDescent="0.4">
      <c r="A7" s="11"/>
      <c r="B7" s="420"/>
      <c r="C7" s="421"/>
      <c r="D7" s="454"/>
      <c r="E7" s="455"/>
      <c r="F7" s="455"/>
      <c r="G7" s="455"/>
      <c r="H7" s="456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9"/>
      <c r="I8" s="169"/>
    </row>
    <row r="9" spans="1:10" s="1" customFormat="1" ht="135" customHeight="1" thickBot="1" x14ac:dyDescent="0.35">
      <c r="A9" s="12"/>
      <c r="B9" s="460"/>
      <c r="C9" s="599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6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1" t="s">
        <v>16</v>
      </c>
      <c r="C11" s="469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411" t="s">
        <v>22</v>
      </c>
      <c r="C12" s="46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8"/>
      <c r="I13" s="169"/>
    </row>
    <row r="14" spans="1:10" s="1" customFormat="1" ht="59.25" customHeight="1" thickBot="1" x14ac:dyDescent="0.35">
      <c r="A14" s="12"/>
      <c r="B14" s="411" t="s">
        <v>20</v>
      </c>
      <c r="C14" s="469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411" t="s">
        <v>16</v>
      </c>
      <c r="C15" s="469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411" t="s">
        <v>22</v>
      </c>
      <c r="C16" s="469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8"/>
      <c r="I17" s="169"/>
    </row>
    <row r="18" spans="1:9" s="1" customFormat="1" ht="59.25" customHeight="1" thickBot="1" x14ac:dyDescent="0.35">
      <c r="A18" s="12"/>
      <c r="B18" s="411" t="s">
        <v>20</v>
      </c>
      <c r="C18" s="469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411" t="s">
        <v>16</v>
      </c>
      <c r="C19" s="469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411" t="s">
        <v>22</v>
      </c>
      <c r="C20" s="469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8"/>
      <c r="I21" s="170"/>
    </row>
    <row r="22" spans="1:9" s="1" customFormat="1" ht="62.25" customHeight="1" thickBot="1" x14ac:dyDescent="0.35">
      <c r="A22" s="12"/>
      <c r="B22" s="411" t="s">
        <v>20</v>
      </c>
      <c r="C22" s="595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411" t="s">
        <v>16</v>
      </c>
      <c r="C23" s="595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411" t="s">
        <v>22</v>
      </c>
      <c r="C24" s="595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8"/>
      <c r="I25" s="171"/>
    </row>
    <row r="26" spans="1:9" s="1" customFormat="1" ht="63" customHeight="1" thickBot="1" x14ac:dyDescent="0.35">
      <c r="A26" s="12"/>
      <c r="B26" s="411" t="s">
        <v>20</v>
      </c>
      <c r="C26" s="595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411" t="s">
        <v>16</v>
      </c>
      <c r="C27" s="595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411" t="s">
        <v>22</v>
      </c>
      <c r="C28" s="595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8"/>
      <c r="I29" s="170"/>
    </row>
    <row r="30" spans="1:9" s="1" customFormat="1" ht="59.25" customHeight="1" thickBot="1" x14ac:dyDescent="0.35">
      <c r="A30" s="12"/>
      <c r="B30" s="411" t="s">
        <v>20</v>
      </c>
      <c r="C30" s="595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411" t="s">
        <v>16</v>
      </c>
      <c r="C31" s="595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411" t="s">
        <v>22</v>
      </c>
      <c r="C32" s="595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8"/>
      <c r="I33" s="172"/>
    </row>
    <row r="34" spans="1:9" s="1" customFormat="1" ht="60.75" customHeight="1" thickBot="1" x14ac:dyDescent="0.35">
      <c r="A34" s="12"/>
      <c r="B34" s="411" t="s">
        <v>20</v>
      </c>
      <c r="C34" s="595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411" t="s">
        <v>16</v>
      </c>
      <c r="C35" s="595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411" t="s">
        <v>22</v>
      </c>
      <c r="C36" s="595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8"/>
      <c r="I37" s="172"/>
    </row>
    <row r="38" spans="1:9" s="1" customFormat="1" ht="63" customHeight="1" thickBot="1" x14ac:dyDescent="0.35">
      <c r="A38" s="12"/>
      <c r="B38" s="411" t="s">
        <v>20</v>
      </c>
      <c r="C38" s="595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411" t="s">
        <v>16</v>
      </c>
      <c r="C39" s="595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62" t="s">
        <v>22</v>
      </c>
      <c r="C40" s="463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169"/>
    </row>
    <row r="42" spans="1:9" s="1" customFormat="1" ht="85.5" customHeight="1" thickBot="1" x14ac:dyDescent="0.35">
      <c r="A42" s="12"/>
      <c r="B42" s="471" t="s">
        <v>20</v>
      </c>
      <c r="C42" s="472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71" t="s">
        <v>22</v>
      </c>
      <c r="C44" s="472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96" t="s">
        <v>43</v>
      </c>
      <c r="C46" s="597"/>
      <c r="D46" s="597"/>
      <c r="E46" s="598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77"/>
      <c r="C47" s="477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5"/>
    </row>
    <row r="50" spans="2:8" ht="17.25" customHeight="1" x14ac:dyDescent="0.35">
      <c r="B50" s="477"/>
      <c r="C50" s="477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5"/>
    </row>
    <row r="53" spans="2:8" ht="67.5" customHeight="1" x14ac:dyDescent="0.35">
      <c r="B53" s="477"/>
      <c r="C53" s="477"/>
      <c r="D53" s="5"/>
      <c r="E53" s="5"/>
      <c r="F53" s="5"/>
      <c r="G53" s="5"/>
      <c r="H53" s="5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5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3"/>
      <c r="C1" s="413"/>
      <c r="D1" s="486"/>
      <c r="E1" s="486"/>
      <c r="F1" s="486"/>
      <c r="G1" s="486"/>
      <c r="H1" s="486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16" t="s">
        <v>2</v>
      </c>
      <c r="E4" s="487"/>
      <c r="F4" s="422"/>
      <c r="G4" s="422"/>
      <c r="H4" s="423"/>
    </row>
    <row r="5" spans="1:10" ht="24" customHeight="1" x14ac:dyDescent="0.35">
      <c r="A5" s="11"/>
      <c r="B5" s="418"/>
      <c r="C5" s="419"/>
      <c r="D5" s="427"/>
      <c r="E5" s="428"/>
      <c r="F5" s="428"/>
      <c r="G5" s="428"/>
      <c r="H5" s="429"/>
    </row>
    <row r="6" spans="1:10" ht="21.75" customHeight="1" x14ac:dyDescent="0.35">
      <c r="A6" s="11"/>
      <c r="B6" s="418"/>
      <c r="C6" s="419"/>
      <c r="D6" s="430"/>
      <c r="E6" s="488"/>
      <c r="F6" s="488"/>
      <c r="G6" s="488"/>
      <c r="H6" s="432"/>
    </row>
    <row r="7" spans="1:10" ht="36" customHeight="1" thickBot="1" x14ac:dyDescent="0.4">
      <c r="A7" s="11"/>
      <c r="B7" s="420"/>
      <c r="C7" s="421"/>
      <c r="D7" s="433"/>
      <c r="E7" s="434"/>
      <c r="F7" s="434"/>
      <c r="G7" s="434"/>
      <c r="H7" s="435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169"/>
    </row>
    <row r="9" spans="1:10" s="1" customFormat="1" ht="79.5" customHeight="1" thickBot="1" x14ac:dyDescent="0.35">
      <c r="A9" s="12"/>
      <c r="B9" s="460"/>
      <c r="C9" s="46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12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411" t="s">
        <v>16</v>
      </c>
      <c r="C11" s="412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62" t="s">
        <v>22</v>
      </c>
      <c r="C12" s="463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169"/>
    </row>
    <row r="14" spans="1:10" s="1" customFormat="1" ht="59.25" customHeight="1" thickBot="1" x14ac:dyDescent="0.35">
      <c r="A14" s="12"/>
      <c r="B14" s="411" t="s">
        <v>20</v>
      </c>
      <c r="C14" s="412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411" t="s">
        <v>16</v>
      </c>
      <c r="C15" s="412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62" t="s">
        <v>22</v>
      </c>
      <c r="C16" s="463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169"/>
    </row>
    <row r="18" spans="1:9" s="1" customFormat="1" ht="59.25" customHeight="1" thickBot="1" x14ac:dyDescent="0.35">
      <c r="A18" s="12"/>
      <c r="B18" s="411" t="s">
        <v>20</v>
      </c>
      <c r="C18" s="412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411" t="s">
        <v>16</v>
      </c>
      <c r="C19" s="412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62" t="s">
        <v>22</v>
      </c>
      <c r="C20" s="463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5"/>
      <c r="I21" s="170"/>
    </row>
    <row r="22" spans="1:9" s="1" customFormat="1" ht="62.25" customHeight="1" thickBot="1" x14ac:dyDescent="0.35">
      <c r="A22" s="12"/>
      <c r="B22" s="411" t="s">
        <v>20</v>
      </c>
      <c r="C22" s="412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411" t="s">
        <v>16</v>
      </c>
      <c r="C23" s="412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62" t="s">
        <v>22</v>
      </c>
      <c r="C24" s="463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171"/>
    </row>
    <row r="26" spans="1:9" s="1" customFormat="1" ht="63" customHeight="1" thickBot="1" x14ac:dyDescent="0.35">
      <c r="A26" s="12"/>
      <c r="B26" s="411" t="s">
        <v>20</v>
      </c>
      <c r="C26" s="412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411" t="s">
        <v>16</v>
      </c>
      <c r="C27" s="412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62" t="s">
        <v>22</v>
      </c>
      <c r="C28" s="463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170"/>
    </row>
    <row r="30" spans="1:9" s="1" customFormat="1" ht="59.25" customHeight="1" thickBot="1" x14ac:dyDescent="0.35">
      <c r="A30" s="12"/>
      <c r="B30" s="411" t="s">
        <v>20</v>
      </c>
      <c r="C30" s="469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411" t="s">
        <v>16</v>
      </c>
      <c r="C31" s="469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411" t="s">
        <v>22</v>
      </c>
      <c r="C32" s="469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172"/>
    </row>
    <row r="34" spans="1:9" s="1" customFormat="1" ht="60.75" customHeight="1" thickBot="1" x14ac:dyDescent="0.35">
      <c r="A34" s="12"/>
      <c r="B34" s="411" t="s">
        <v>20</v>
      </c>
      <c r="C34" s="412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411" t="s">
        <v>16</v>
      </c>
      <c r="C35" s="412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62" t="s">
        <v>22</v>
      </c>
      <c r="C36" s="463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64" t="s">
        <v>11</v>
      </c>
      <c r="C37" s="465"/>
      <c r="D37" s="484"/>
      <c r="E37" s="484"/>
      <c r="F37" s="484"/>
      <c r="G37" s="484"/>
      <c r="H37" s="484"/>
      <c r="I37" s="172"/>
    </row>
    <row r="38" spans="1:9" s="1" customFormat="1" ht="63" customHeight="1" thickBot="1" x14ac:dyDescent="0.35">
      <c r="A38" s="12"/>
      <c r="B38" s="411" t="s">
        <v>20</v>
      </c>
      <c r="C38" s="412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411" t="s">
        <v>16</v>
      </c>
      <c r="C39" s="412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62" t="s">
        <v>22</v>
      </c>
      <c r="C40" s="463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57" t="s">
        <v>0</v>
      </c>
      <c r="C41" s="458"/>
      <c r="D41" s="447"/>
      <c r="E41" s="447"/>
      <c r="F41" s="447"/>
      <c r="G41" s="447"/>
      <c r="H41" s="447"/>
      <c r="I41" s="271" t="s">
        <v>35</v>
      </c>
    </row>
    <row r="42" spans="1:9" s="1" customFormat="1" ht="81.75" customHeight="1" thickBot="1" x14ac:dyDescent="0.35">
      <c r="A42" s="12"/>
      <c r="B42" s="471" t="s">
        <v>20</v>
      </c>
      <c r="C42" s="472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71" t="s">
        <v>22</v>
      </c>
      <c r="C44" s="472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124"/>
      <c r="E46" s="138"/>
      <c r="F46" s="124"/>
      <c r="G46" s="138"/>
      <c r="H46" s="124"/>
    </row>
    <row r="47" spans="1:9" ht="19.5" customHeight="1" x14ac:dyDescent="0.35">
      <c r="B47" s="477"/>
      <c r="C47" s="477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77"/>
      <c r="C49" s="477"/>
      <c r="D49" s="5"/>
      <c r="E49" s="5"/>
      <c r="F49" s="5"/>
      <c r="G49" s="5"/>
      <c r="H49" s="124"/>
    </row>
    <row r="50" spans="2:8" ht="17.25" customHeight="1" x14ac:dyDescent="0.35">
      <c r="B50" s="477"/>
      <c r="C50" s="477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77"/>
      <c r="C52" s="477"/>
      <c r="D52" s="5"/>
      <c r="E52" s="5"/>
      <c r="F52" s="5"/>
      <c r="G52" s="5"/>
      <c r="H52" s="124"/>
    </row>
    <row r="53" spans="2:8" ht="67.5" customHeight="1" x14ac:dyDescent="0.35">
      <c r="B53" s="477"/>
      <c r="C53" s="477"/>
      <c r="D53" s="5"/>
      <c r="E53" s="5"/>
      <c r="F53" s="5"/>
      <c r="G53" s="5"/>
      <c r="H53" s="124"/>
    </row>
    <row r="54" spans="2:8" ht="18" customHeight="1" x14ac:dyDescent="0.35">
      <c r="B54" s="477"/>
      <c r="C54" s="477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77"/>
      <c r="C56" s="477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77"/>
      <c r="C58" s="477"/>
      <c r="D58" s="5"/>
      <c r="E58" s="5"/>
      <c r="F58" s="5"/>
      <c r="G58" s="5"/>
      <c r="H58" s="124"/>
    </row>
    <row r="59" spans="2:8" ht="15.75" customHeight="1" x14ac:dyDescent="0.35">
      <c r="B59" s="477"/>
      <c r="C59" s="477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3"/>
      <c r="C1" s="413"/>
      <c r="D1" s="413"/>
      <c r="E1" s="413"/>
      <c r="F1" s="413"/>
      <c r="O1" s="486"/>
      <c r="P1" s="486"/>
      <c r="Q1" s="486"/>
      <c r="R1" s="486"/>
      <c r="S1" s="486"/>
      <c r="T1" s="486"/>
      <c r="U1" s="486"/>
      <c r="V1" s="486"/>
      <c r="W1" s="486"/>
      <c r="X1" s="9"/>
      <c r="Y1" s="9"/>
    </row>
    <row r="2" spans="1:25" ht="110.25" customHeight="1" x14ac:dyDescent="0.45">
      <c r="A2" s="11"/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575"/>
      <c r="R2" s="575"/>
      <c r="S2" s="575"/>
      <c r="T2" s="575"/>
      <c r="U2" s="575"/>
      <c r="V2" s="575"/>
      <c r="W2" s="575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47"/>
      <c r="U4" s="422"/>
      <c r="V4" s="422"/>
      <c r="W4" s="423"/>
    </row>
    <row r="5" spans="1:25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28"/>
      <c r="U5" s="428"/>
      <c r="V5" s="428"/>
      <c r="W5" s="429"/>
    </row>
    <row r="6" spans="1:25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88"/>
      <c r="R6" s="432"/>
      <c r="S6" s="427"/>
      <c r="T6" s="428"/>
      <c r="U6" s="428"/>
      <c r="V6" s="428"/>
      <c r="W6" s="429"/>
    </row>
    <row r="7" spans="1:25" ht="36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25"/>
      <c r="W7" s="426"/>
    </row>
    <row r="8" spans="1:25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9"/>
    </row>
    <row r="9" spans="1:25" s="1" customFormat="1" ht="105.75" thickBot="1" x14ac:dyDescent="0.35">
      <c r="A9" s="12"/>
      <c r="B9" s="460"/>
      <c r="C9" s="461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411" t="s">
        <v>20</v>
      </c>
      <c r="C10" s="412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411" t="s">
        <v>16</v>
      </c>
      <c r="C11" s="412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62" t="s">
        <v>22</v>
      </c>
      <c r="C12" s="463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  <c r="R13" s="465"/>
      <c r="S13" s="465"/>
      <c r="T13" s="465"/>
      <c r="U13" s="465"/>
      <c r="V13" s="465"/>
      <c r="W13" s="468"/>
    </row>
    <row r="14" spans="1:25" s="1" customFormat="1" ht="59.25" customHeight="1" thickBot="1" x14ac:dyDescent="0.35">
      <c r="A14" s="12"/>
      <c r="B14" s="411" t="s">
        <v>20</v>
      </c>
      <c r="C14" s="412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411" t="s">
        <v>16</v>
      </c>
      <c r="C15" s="412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62" t="s">
        <v>22</v>
      </c>
      <c r="C16" s="463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8"/>
    </row>
    <row r="18" spans="1:23" s="1" customFormat="1" ht="59.25" customHeight="1" thickBot="1" x14ac:dyDescent="0.35">
      <c r="A18" s="12"/>
      <c r="B18" s="411" t="s">
        <v>20</v>
      </c>
      <c r="C18" s="412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411" t="s">
        <v>16</v>
      </c>
      <c r="C19" s="412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62" t="s">
        <v>22</v>
      </c>
      <c r="C20" s="463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64" t="s">
        <v>7</v>
      </c>
      <c r="C21" s="465"/>
      <c r="D21" s="484"/>
      <c r="E21" s="484"/>
      <c r="F21" s="484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8"/>
    </row>
    <row r="22" spans="1:23" s="1" customFormat="1" ht="62.25" customHeight="1" thickBot="1" x14ac:dyDescent="0.35">
      <c r="A22" s="12"/>
      <c r="B22" s="411" t="s">
        <v>20</v>
      </c>
      <c r="C22" s="412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411" t="s">
        <v>16</v>
      </c>
      <c r="C23" s="412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62" t="s">
        <v>22</v>
      </c>
      <c r="C24" s="463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64" t="s">
        <v>8</v>
      </c>
      <c r="C25" s="465"/>
      <c r="D25" s="484"/>
      <c r="E25" s="484"/>
      <c r="F25" s="484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8"/>
    </row>
    <row r="26" spans="1:23" s="1" customFormat="1" ht="63" customHeight="1" thickBot="1" x14ac:dyDescent="0.35">
      <c r="A26" s="12"/>
      <c r="B26" s="411" t="s">
        <v>20</v>
      </c>
      <c r="C26" s="412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411" t="s">
        <v>16</v>
      </c>
      <c r="C27" s="412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62" t="s">
        <v>22</v>
      </c>
      <c r="C28" s="463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8"/>
    </row>
    <row r="30" spans="1:23" s="1" customFormat="1" ht="59.25" customHeight="1" thickBot="1" x14ac:dyDescent="0.35">
      <c r="A30" s="12"/>
      <c r="B30" s="411" t="s">
        <v>20</v>
      </c>
      <c r="C30" s="412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411" t="s">
        <v>16</v>
      </c>
      <c r="C31" s="412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62" t="s">
        <v>22</v>
      </c>
      <c r="C32" s="463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8"/>
    </row>
    <row r="34" spans="1:23" s="1" customFormat="1" ht="60.75" customHeight="1" thickBot="1" x14ac:dyDescent="0.35">
      <c r="A34" s="12"/>
      <c r="B34" s="411" t="s">
        <v>20</v>
      </c>
      <c r="C34" s="412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411" t="s">
        <v>16</v>
      </c>
      <c r="C35" s="412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62" t="s">
        <v>22</v>
      </c>
      <c r="C36" s="463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8"/>
    </row>
    <row r="38" spans="1:23" s="1" customFormat="1" ht="63" customHeight="1" thickBot="1" x14ac:dyDescent="0.35">
      <c r="A38" s="12"/>
      <c r="B38" s="411" t="s">
        <v>20</v>
      </c>
      <c r="C38" s="412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411" t="s">
        <v>16</v>
      </c>
      <c r="C39" s="412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411" t="s">
        <v>22</v>
      </c>
      <c r="C40" s="412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47"/>
      <c r="T41" s="447"/>
      <c r="U41" s="447"/>
      <c r="V41" s="447"/>
      <c r="W41" s="483"/>
    </row>
    <row r="42" spans="1:23" s="1" customFormat="1" ht="76.5" customHeight="1" thickBot="1" x14ac:dyDescent="0.35">
      <c r="A42" s="12"/>
      <c r="B42" s="471" t="s">
        <v>20</v>
      </c>
      <c r="C42" s="472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71" t="s">
        <v>16</v>
      </c>
      <c r="C43" s="472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71" t="s">
        <v>22</v>
      </c>
      <c r="C44" s="472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77"/>
      <c r="C46" s="477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77"/>
      <c r="C47" s="477"/>
      <c r="D47" s="477"/>
      <c r="E47" s="477"/>
      <c r="F47" s="477"/>
      <c r="G47" s="477"/>
      <c r="H47" s="477"/>
      <c r="I47" s="477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72" t="s">
        <v>32</v>
      </c>
      <c r="C48" s="574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600"/>
      <c r="C49" s="600"/>
      <c r="D49" s="600"/>
      <c r="E49" s="601"/>
      <c r="F49" s="600"/>
      <c r="G49" s="601"/>
      <c r="H49" s="600"/>
      <c r="I49" s="601"/>
      <c r="J49" s="600"/>
      <c r="K49" s="601"/>
      <c r="L49" s="600"/>
      <c r="M49" s="601"/>
      <c r="N49" s="600"/>
      <c r="O49" s="601"/>
      <c r="P49" s="600"/>
      <c r="Q49" s="601"/>
      <c r="R49" s="600"/>
      <c r="S49" s="601"/>
      <c r="T49" s="356"/>
      <c r="U49" s="5"/>
      <c r="V49" s="5"/>
      <c r="W49" s="5"/>
    </row>
    <row r="50" spans="2:23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77"/>
      <c r="C52" s="477"/>
      <c r="D52" s="477"/>
      <c r="E52" s="477"/>
      <c r="F52" s="477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77"/>
      <c r="C53" s="477"/>
      <c r="D53" s="477"/>
      <c r="E53" s="477"/>
      <c r="F53" s="477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77"/>
      <c r="C56" s="477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77"/>
      <c r="C58" s="477"/>
      <c r="D58" s="477"/>
      <c r="E58" s="477"/>
      <c r="F58" s="477"/>
      <c r="G58" s="477"/>
      <c r="H58" s="477"/>
      <c r="I58" s="477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3"/>
      <c r="C1" s="413"/>
      <c r="D1" s="413"/>
      <c r="E1" s="413"/>
      <c r="F1" s="413"/>
      <c r="O1" s="414" t="s">
        <v>29</v>
      </c>
      <c r="P1" s="414"/>
      <c r="Q1" s="414"/>
      <c r="R1" s="414"/>
      <c r="S1" s="414"/>
      <c r="T1" s="414"/>
      <c r="U1" s="414"/>
      <c r="V1" s="414"/>
      <c r="W1" s="414"/>
      <c r="X1" s="414"/>
      <c r="Y1" s="9"/>
      <c r="Z1" s="9"/>
    </row>
    <row r="2" spans="1:26" ht="46.5" customHeight="1" x14ac:dyDescent="0.6">
      <c r="A2" s="11"/>
      <c r="B2" s="415" t="s">
        <v>49</v>
      </c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6" t="s">
        <v>4</v>
      </c>
      <c r="C4" s="417"/>
      <c r="D4" s="416" t="s">
        <v>1</v>
      </c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3"/>
      <c r="P4" s="416" t="s">
        <v>2</v>
      </c>
      <c r="Q4" s="422"/>
      <c r="R4" s="423"/>
      <c r="S4" s="436" t="s">
        <v>3</v>
      </c>
      <c r="T4" s="422"/>
      <c r="U4" s="422"/>
      <c r="V4" s="438" t="s">
        <v>0</v>
      </c>
      <c r="W4" s="439"/>
      <c r="X4" s="440"/>
    </row>
    <row r="5" spans="1:26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6"/>
      <c r="P5" s="427"/>
      <c r="Q5" s="428"/>
      <c r="R5" s="429"/>
      <c r="S5" s="427"/>
      <c r="T5" s="437"/>
      <c r="U5" s="428"/>
      <c r="V5" s="441"/>
      <c r="W5" s="442"/>
      <c r="X5" s="443"/>
    </row>
    <row r="6" spans="1:26" ht="21.75" customHeight="1" x14ac:dyDescent="0.35">
      <c r="A6" s="11"/>
      <c r="B6" s="418"/>
      <c r="C6" s="419"/>
      <c r="D6" s="436" t="s">
        <v>12</v>
      </c>
      <c r="E6" s="422"/>
      <c r="F6" s="423"/>
      <c r="G6" s="436" t="s">
        <v>13</v>
      </c>
      <c r="H6" s="422"/>
      <c r="I6" s="423"/>
      <c r="J6" s="436" t="s">
        <v>14</v>
      </c>
      <c r="K6" s="447"/>
      <c r="L6" s="448"/>
      <c r="M6" s="436" t="s">
        <v>15</v>
      </c>
      <c r="N6" s="452"/>
      <c r="O6" s="453"/>
      <c r="P6" s="430"/>
      <c r="Q6" s="431"/>
      <c r="R6" s="432"/>
      <c r="S6" s="427"/>
      <c r="T6" s="437"/>
      <c r="U6" s="428"/>
      <c r="V6" s="441"/>
      <c r="W6" s="442"/>
      <c r="X6" s="443"/>
    </row>
    <row r="7" spans="1:26" ht="10.5" customHeight="1" thickBot="1" x14ac:dyDescent="0.4">
      <c r="A7" s="11"/>
      <c r="B7" s="420"/>
      <c r="C7" s="421"/>
      <c r="D7" s="424"/>
      <c r="E7" s="425"/>
      <c r="F7" s="426"/>
      <c r="G7" s="424"/>
      <c r="H7" s="425"/>
      <c r="I7" s="426"/>
      <c r="J7" s="449"/>
      <c r="K7" s="450"/>
      <c r="L7" s="451"/>
      <c r="M7" s="454"/>
      <c r="N7" s="455"/>
      <c r="O7" s="456"/>
      <c r="P7" s="433"/>
      <c r="Q7" s="434"/>
      <c r="R7" s="435"/>
      <c r="S7" s="424"/>
      <c r="T7" s="425"/>
      <c r="U7" s="425"/>
      <c r="V7" s="444"/>
      <c r="W7" s="445"/>
      <c r="X7" s="446"/>
    </row>
    <row r="8" spans="1:26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9"/>
    </row>
    <row r="9" spans="1:26" s="1" customFormat="1" ht="78.75" customHeight="1" thickBot="1" x14ac:dyDescent="0.35">
      <c r="A9" s="12"/>
      <c r="B9" s="460"/>
      <c r="C9" s="461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411" t="s">
        <v>20</v>
      </c>
      <c r="C10" s="412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411" t="s">
        <v>23</v>
      </c>
      <c r="C11" s="412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62" t="s">
        <v>22</v>
      </c>
      <c r="C12" s="463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64" t="s">
        <v>28</v>
      </c>
      <c r="C13" s="465"/>
      <c r="D13" s="466"/>
      <c r="E13" s="466"/>
      <c r="F13" s="466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5"/>
      <c r="W13" s="465"/>
      <c r="X13" s="468"/>
    </row>
    <row r="14" spans="1:26" s="1" customFormat="1" ht="59.25" customHeight="1" thickBot="1" x14ac:dyDescent="0.35">
      <c r="A14" s="12"/>
      <c r="B14" s="411" t="s">
        <v>20</v>
      </c>
      <c r="C14" s="412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411" t="s">
        <v>23</v>
      </c>
      <c r="C15" s="412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62" t="s">
        <v>22</v>
      </c>
      <c r="C16" s="463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5"/>
      <c r="H17" s="465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8"/>
    </row>
    <row r="18" spans="1:24" s="1" customFormat="1" ht="59.25" customHeight="1" thickBot="1" x14ac:dyDescent="0.35">
      <c r="A18" s="12"/>
      <c r="B18" s="411" t="s">
        <v>20</v>
      </c>
      <c r="C18" s="412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411" t="s">
        <v>23</v>
      </c>
      <c r="C19" s="412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62" t="s">
        <v>22</v>
      </c>
      <c r="C20" s="463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8"/>
    </row>
    <row r="22" spans="1:24" s="1" customFormat="1" ht="62.25" customHeight="1" thickBot="1" x14ac:dyDescent="0.35">
      <c r="A22" s="12"/>
      <c r="B22" s="411" t="s">
        <v>20</v>
      </c>
      <c r="C22" s="412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411" t="s">
        <v>23</v>
      </c>
      <c r="C23" s="412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62" t="s">
        <v>22</v>
      </c>
      <c r="C24" s="463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8"/>
    </row>
    <row r="26" spans="1:24" s="1" customFormat="1" ht="63" customHeight="1" thickBot="1" x14ac:dyDescent="0.35">
      <c r="A26" s="12"/>
      <c r="B26" s="411" t="s">
        <v>20</v>
      </c>
      <c r="C26" s="412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411" t="s">
        <v>23</v>
      </c>
      <c r="C27" s="412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62" t="s">
        <v>22</v>
      </c>
      <c r="C28" s="463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5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8"/>
    </row>
    <row r="30" spans="1:24" s="1" customFormat="1" ht="59.25" customHeight="1" thickBot="1" x14ac:dyDescent="0.35">
      <c r="A30" s="12"/>
      <c r="B30" s="411" t="s">
        <v>20</v>
      </c>
      <c r="C30" s="46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411" t="s">
        <v>23</v>
      </c>
      <c r="C31" s="412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62" t="s">
        <v>22</v>
      </c>
      <c r="C32" s="463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8"/>
    </row>
    <row r="34" spans="1:26" s="1" customFormat="1" ht="60.75" customHeight="1" thickBot="1" x14ac:dyDescent="0.35">
      <c r="A34" s="12"/>
      <c r="B34" s="411" t="s">
        <v>20</v>
      </c>
      <c r="C34" s="46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411" t="s">
        <v>23</v>
      </c>
      <c r="C35" s="412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62" t="s">
        <v>22</v>
      </c>
      <c r="C36" s="463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8"/>
    </row>
    <row r="38" spans="1:26" s="1" customFormat="1" ht="63" customHeight="1" thickBot="1" x14ac:dyDescent="0.35">
      <c r="A38" s="12"/>
      <c r="B38" s="411" t="s">
        <v>20</v>
      </c>
      <c r="C38" s="46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411" t="s">
        <v>23</v>
      </c>
      <c r="C39" s="412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62" t="s">
        <v>22</v>
      </c>
      <c r="C40" s="463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58"/>
      <c r="H41" s="458"/>
      <c r="I41" s="458"/>
      <c r="J41" s="458"/>
      <c r="K41" s="458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  <c r="X41" s="459"/>
    </row>
    <row r="42" spans="1:26" s="1" customFormat="1" ht="63.75" customHeight="1" thickBot="1" x14ac:dyDescent="0.35">
      <c r="A42" s="12"/>
      <c r="B42" s="471" t="s">
        <v>20</v>
      </c>
      <c r="C42" s="472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71" t="s">
        <v>23</v>
      </c>
      <c r="C43" s="472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71" t="s">
        <v>22</v>
      </c>
      <c r="C44" s="472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78"/>
      <c r="C45" s="478"/>
      <c r="D45" s="478"/>
      <c r="E45" s="478"/>
      <c r="F45" s="478"/>
      <c r="G45" s="478"/>
      <c r="H45" s="478"/>
      <c r="I45" s="478"/>
      <c r="J45" s="478"/>
      <c r="K45" s="478"/>
      <c r="L45" s="478"/>
      <c r="M45" s="478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77"/>
      <c r="C46" s="47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77"/>
      <c r="C49" s="477"/>
      <c r="D49" s="477"/>
      <c r="E49" s="477"/>
      <c r="F49" s="477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77"/>
      <c r="C52" s="477"/>
      <c r="D52" s="477"/>
      <c r="E52" s="477"/>
      <c r="F52" s="477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77"/>
      <c r="C53" s="477"/>
      <c r="D53" s="477"/>
      <c r="E53" s="477"/>
      <c r="F53" s="477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77"/>
      <c r="C56" s="477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77"/>
      <c r="C58" s="477"/>
      <c r="D58" s="477"/>
      <c r="E58" s="477"/>
      <c r="F58" s="477"/>
      <c r="G58" s="477"/>
      <c r="H58" s="477"/>
      <c r="I58" s="477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9"/>
      <c r="AN1" s="9"/>
    </row>
    <row r="2" spans="1:40" ht="45" x14ac:dyDescent="0.6">
      <c r="A2" s="11"/>
      <c r="B2" s="485" t="s">
        <v>49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87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87"/>
      <c r="Z4" s="422"/>
      <c r="AA4" s="422"/>
      <c r="AB4" s="423"/>
      <c r="AC4" s="436" t="s">
        <v>3</v>
      </c>
      <c r="AD4" s="447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47"/>
      <c r="F6" s="422"/>
      <c r="G6" s="422"/>
      <c r="H6" s="423"/>
      <c r="I6" s="436" t="s">
        <v>13</v>
      </c>
      <c r="J6" s="447"/>
      <c r="K6" s="422"/>
      <c r="L6" s="422"/>
      <c r="M6" s="423"/>
      <c r="N6" s="436" t="s">
        <v>14</v>
      </c>
      <c r="O6" s="447"/>
      <c r="P6" s="447"/>
      <c r="Q6" s="447"/>
      <c r="R6" s="448"/>
      <c r="S6" s="436" t="s">
        <v>15</v>
      </c>
      <c r="T6" s="447"/>
      <c r="U6" s="452"/>
      <c r="V6" s="452"/>
      <c r="W6" s="453"/>
      <c r="X6" s="430"/>
      <c r="Y6" s="488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9"/>
    </row>
    <row r="9" spans="1:40" s="1" customFormat="1" ht="91.5" customHeight="1" thickBot="1" x14ac:dyDescent="0.35">
      <c r="A9" s="12"/>
      <c r="B9" s="460"/>
      <c r="C9" s="46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411" t="s">
        <v>20</v>
      </c>
      <c r="C10" s="412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1" t="s">
        <v>23</v>
      </c>
      <c r="C11" s="412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62" t="s">
        <v>22</v>
      </c>
      <c r="C12" s="463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64" t="s">
        <v>21</v>
      </c>
      <c r="C13" s="465"/>
      <c r="D13" s="466"/>
      <c r="E13" s="466"/>
      <c r="F13" s="466"/>
      <c r="G13" s="466"/>
      <c r="H13" s="466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89"/>
    </row>
    <row r="14" spans="1:40" s="1" customFormat="1" ht="59.25" customHeight="1" thickBot="1" x14ac:dyDescent="0.35">
      <c r="A14" s="12"/>
      <c r="B14" s="411" t="s">
        <v>20</v>
      </c>
      <c r="C14" s="412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411" t="s">
        <v>23</v>
      </c>
      <c r="C15" s="412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62" t="s">
        <v>22</v>
      </c>
      <c r="C16" s="463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6"/>
      <c r="H17" s="466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8"/>
    </row>
    <row r="18" spans="1:38" s="1" customFormat="1" ht="59.25" customHeight="1" thickBot="1" x14ac:dyDescent="0.35">
      <c r="A18" s="12"/>
      <c r="B18" s="411" t="s">
        <v>20</v>
      </c>
      <c r="C18" s="412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411" t="s">
        <v>23</v>
      </c>
      <c r="C19" s="412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62" t="s">
        <v>22</v>
      </c>
      <c r="C20" s="463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6"/>
      <c r="H21" s="466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8"/>
    </row>
    <row r="22" spans="1:38" s="4" customFormat="1" ht="62.25" customHeight="1" thickBot="1" x14ac:dyDescent="0.35">
      <c r="A22" s="13"/>
      <c r="B22" s="479" t="s">
        <v>20</v>
      </c>
      <c r="C22" s="480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79" t="s">
        <v>23</v>
      </c>
      <c r="C23" s="480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81" t="s">
        <v>22</v>
      </c>
      <c r="C24" s="482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8"/>
    </row>
    <row r="26" spans="1:38" s="4" customFormat="1" ht="63" customHeight="1" thickBot="1" x14ac:dyDescent="0.35">
      <c r="A26" s="13"/>
      <c r="B26" s="479" t="s">
        <v>20</v>
      </c>
      <c r="C26" s="480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411" t="s">
        <v>23</v>
      </c>
      <c r="C27" s="412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62" t="s">
        <v>22</v>
      </c>
      <c r="C28" s="463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64" t="s">
        <v>9</v>
      </c>
      <c r="C29" s="465"/>
      <c r="D29" s="466"/>
      <c r="E29" s="466"/>
      <c r="F29" s="466"/>
      <c r="G29" s="466"/>
      <c r="H29" s="466"/>
      <c r="I29" s="484"/>
      <c r="J29" s="484"/>
      <c r="K29" s="484"/>
      <c r="L29" s="484"/>
      <c r="M29" s="484"/>
      <c r="N29" s="484"/>
      <c r="O29" s="484"/>
      <c r="P29" s="484"/>
      <c r="Q29" s="484"/>
      <c r="R29" s="484"/>
      <c r="S29" s="484"/>
      <c r="T29" s="484"/>
      <c r="U29" s="484"/>
      <c r="V29" s="484"/>
      <c r="W29" s="484"/>
      <c r="X29" s="484"/>
      <c r="Y29" s="484"/>
      <c r="Z29" s="484"/>
      <c r="AA29" s="484"/>
      <c r="AB29" s="484"/>
      <c r="AC29" s="484"/>
      <c r="AD29" s="484"/>
      <c r="AE29" s="484"/>
      <c r="AF29" s="484"/>
      <c r="AG29" s="484"/>
      <c r="AH29" s="465"/>
      <c r="AI29" s="465"/>
      <c r="AJ29" s="465"/>
      <c r="AK29" s="465"/>
      <c r="AL29" s="468"/>
    </row>
    <row r="30" spans="1:38" s="1" customFormat="1" ht="59.25" customHeight="1" thickBot="1" x14ac:dyDescent="0.35">
      <c r="A30" s="12"/>
      <c r="B30" s="411" t="s">
        <v>20</v>
      </c>
      <c r="C30" s="412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411" t="s">
        <v>23</v>
      </c>
      <c r="C31" s="412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62" t="s">
        <v>22</v>
      </c>
      <c r="C32" s="463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64" t="s">
        <v>10</v>
      </c>
      <c r="C33" s="465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467"/>
      <c r="P33" s="467"/>
      <c r="Q33" s="467"/>
      <c r="R33" s="467"/>
      <c r="S33" s="467"/>
      <c r="T33" s="467"/>
      <c r="U33" s="467"/>
      <c r="V33" s="467"/>
      <c r="W33" s="467"/>
      <c r="X33" s="467"/>
      <c r="Y33" s="467"/>
      <c r="Z33" s="467"/>
      <c r="AA33" s="467"/>
      <c r="AB33" s="467"/>
      <c r="AC33" s="467"/>
      <c r="AD33" s="467"/>
      <c r="AE33" s="467"/>
      <c r="AF33" s="467"/>
      <c r="AG33" s="467"/>
      <c r="AH33" s="465"/>
      <c r="AI33" s="465"/>
      <c r="AJ33" s="465"/>
      <c r="AK33" s="465"/>
      <c r="AL33" s="468"/>
    </row>
    <row r="34" spans="1:38" s="1" customFormat="1" ht="60.75" customHeight="1" thickBot="1" x14ac:dyDescent="0.35">
      <c r="A34" s="12"/>
      <c r="B34" s="411" t="s">
        <v>20</v>
      </c>
      <c r="C34" s="469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411" t="s">
        <v>23</v>
      </c>
      <c r="C35" s="412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62" t="s">
        <v>22</v>
      </c>
      <c r="C36" s="463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8"/>
    </row>
    <row r="38" spans="1:38" s="1" customFormat="1" ht="63" customHeight="1" thickBot="1" x14ac:dyDescent="0.35">
      <c r="A38" s="12"/>
      <c r="B38" s="411" t="s">
        <v>20</v>
      </c>
      <c r="C38" s="469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411" t="s">
        <v>23</v>
      </c>
      <c r="C39" s="412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62" t="s">
        <v>22</v>
      </c>
      <c r="C40" s="463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83"/>
    </row>
    <row r="42" spans="1:38" s="1" customFormat="1" ht="88.5" customHeight="1" thickBot="1" x14ac:dyDescent="0.35">
      <c r="A42" s="12"/>
      <c r="B42" s="471" t="s">
        <v>20</v>
      </c>
      <c r="C42" s="472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71" t="s">
        <v>23</v>
      </c>
      <c r="C43" s="472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71" t="s">
        <v>22</v>
      </c>
      <c r="C44" s="472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C1" zoomScale="115" zoomScaleNormal="115" workbookViewId="0">
      <selection activeCell="G26" sqref="G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4" s="369" customFormat="1" ht="12.75" x14ac:dyDescent="0.2">
      <c r="L1" s="510" t="s">
        <v>54</v>
      </c>
      <c r="M1" s="510"/>
    </row>
    <row r="2" spans="1:14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4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4" s="369" customFormat="1" ht="12.75" x14ac:dyDescent="0.2">
      <c r="B4" s="496" t="s">
        <v>81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4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4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4" s="369" customFormat="1" ht="12.75" x14ac:dyDescent="0.2">
      <c r="A7" s="490" t="s">
        <v>57</v>
      </c>
      <c r="B7" s="498" t="s">
        <v>58</v>
      </c>
      <c r="C7" s="499"/>
      <c r="D7" s="500"/>
      <c r="E7" s="493" t="s">
        <v>59</v>
      </c>
      <c r="F7" s="507"/>
      <c r="G7" s="493" t="s">
        <v>75</v>
      </c>
      <c r="H7" s="494"/>
      <c r="I7" s="493" t="s">
        <v>76</v>
      </c>
      <c r="J7" s="495"/>
      <c r="K7" s="495"/>
      <c r="L7" s="495"/>
      <c r="M7" s="494"/>
      <c r="N7" s="392"/>
    </row>
    <row r="8" spans="1:14" s="369" customFormat="1" ht="12.75" x14ac:dyDescent="0.2">
      <c r="A8" s="491"/>
      <c r="B8" s="501"/>
      <c r="C8" s="502"/>
      <c r="D8" s="503"/>
      <c r="E8" s="530" t="s">
        <v>60</v>
      </c>
      <c r="F8" s="531" t="s">
        <v>62</v>
      </c>
      <c r="G8" s="530" t="s">
        <v>60</v>
      </c>
      <c r="H8" s="531" t="s">
        <v>62</v>
      </c>
      <c r="I8" s="530" t="s">
        <v>60</v>
      </c>
      <c r="J8" s="533" t="s">
        <v>62</v>
      </c>
      <c r="K8" s="518" t="s">
        <v>61</v>
      </c>
      <c r="L8" s="519"/>
      <c r="M8" s="520"/>
      <c r="N8" s="392"/>
    </row>
    <row r="9" spans="1:14" s="372" customFormat="1" ht="39" thickBot="1" x14ac:dyDescent="0.25">
      <c r="A9" s="492"/>
      <c r="B9" s="504"/>
      <c r="C9" s="505"/>
      <c r="D9" s="506"/>
      <c r="E9" s="504"/>
      <c r="F9" s="532"/>
      <c r="G9" s="504"/>
      <c r="H9" s="532"/>
      <c r="I9" s="504"/>
      <c r="J9" s="534"/>
      <c r="K9" s="393" t="s">
        <v>77</v>
      </c>
      <c r="L9" s="394" t="s">
        <v>78</v>
      </c>
      <c r="M9" s="395" t="s">
        <v>63</v>
      </c>
      <c r="N9" s="396"/>
    </row>
    <row r="10" spans="1:14" s="374" customFormat="1" ht="12.75" x14ac:dyDescent="0.25">
      <c r="A10" s="373">
        <v>1</v>
      </c>
      <c r="B10" s="521">
        <v>2</v>
      </c>
      <c r="C10" s="522"/>
      <c r="D10" s="523"/>
      <c r="E10" s="397">
        <v>3</v>
      </c>
      <c r="F10" s="397">
        <v>4</v>
      </c>
      <c r="G10" s="397">
        <v>5</v>
      </c>
      <c r="H10" s="397">
        <v>6</v>
      </c>
      <c r="I10" s="397">
        <v>7</v>
      </c>
      <c r="J10" s="397">
        <v>8</v>
      </c>
      <c r="K10" s="397">
        <v>9</v>
      </c>
      <c r="L10" s="397">
        <v>10</v>
      </c>
      <c r="M10" s="397">
        <v>11</v>
      </c>
      <c r="N10" s="398"/>
    </row>
    <row r="11" spans="1:14" s="383" customFormat="1" ht="12.75" x14ac:dyDescent="0.25">
      <c r="A11" s="382">
        <v>1</v>
      </c>
      <c r="B11" s="524" t="s">
        <v>79</v>
      </c>
      <c r="C11" s="525"/>
      <c r="D11" s="526"/>
      <c r="E11" s="399"/>
      <c r="F11" s="399"/>
      <c r="G11" s="399"/>
      <c r="H11" s="399"/>
      <c r="I11" s="400"/>
      <c r="J11" s="400"/>
      <c r="K11" s="400"/>
      <c r="L11" s="400"/>
      <c r="M11" s="400"/>
      <c r="N11" s="401"/>
    </row>
    <row r="12" spans="1:14" s="369" customFormat="1" ht="12.75" customHeight="1" x14ac:dyDescent="0.2">
      <c r="A12" s="375">
        <v>2</v>
      </c>
      <c r="B12" s="508" t="s">
        <v>64</v>
      </c>
      <c r="C12" s="528" t="s">
        <v>65</v>
      </c>
      <c r="D12" s="402" t="s">
        <v>66</v>
      </c>
      <c r="E12" s="391">
        <f>SUM('[1]Ф.2 (физики) ЦТ'!K11+'[1]Ф.2. (юрики) ЦТ'!E12+'[1]Ф2 СТ'!E12+'[1]Ф2 ВТ'!E12+'[1]Ф2 ЮТ'!E12)</f>
        <v>0</v>
      </c>
      <c r="F12" s="391">
        <f>SUM('[1]Ф.2 (физики) ЦТ'!L11+'[1]Ф.2. (юрики) ЦТ'!F12+'[1]Ф2 СТ'!F12+'[1]Ф2 ВТ'!F12+'[1]Ф2 ЮТ'!F12)</f>
        <v>0</v>
      </c>
      <c r="G12" s="391">
        <f>SUM('[1]Ф.2 (физики) ЦТ'!M11+'[1]Ф.2. (юрики) ЦТ'!G12+'[1]Ф2 СТ'!G12+'[1]Ф2 ВТ'!G12+'[1]Ф2 ЮТ'!G12)</f>
        <v>0</v>
      </c>
      <c r="H12" s="391">
        <f>SUM('[1]Ф.2 (физики) ЦТ'!N11+'[1]Ф.2. (юрики) ЦТ'!H12+'[1]Ф2 СТ'!H12+'[1]Ф2 ВТ'!H12+'[1]Ф2 ЮТ'!H12)</f>
        <v>0</v>
      </c>
      <c r="I12" s="391">
        <f>SUM('[1]Ф.2 (физики) ЦТ'!O11+'[1]Ф.2. (юрики) ЦТ'!I12+'[1]Ф2 СТ'!I12+'[1]Ф2 ВТ'!I12+'[1]Ф2 ЮТ'!I12)</f>
        <v>0</v>
      </c>
      <c r="J12" s="391">
        <f>SUM('[1]Ф.2 (физики) ЦТ'!P11+'[1]Ф.2. (юрики) ЦТ'!J12+'[1]Ф2 СТ'!J12+'[1]Ф2 ВТ'!J12+'[1]Ф2 ЮТ'!J12)</f>
        <v>0</v>
      </c>
      <c r="K12" s="391">
        <f>SUM('[1]Ф.2 (физики) ЦТ'!Q11+'[1]Ф.2. (юрики) ЦТ'!K12+'[1]Ф2 СТ'!K12+'[1]Ф2 ВТ'!K12+'[1]Ф2 ЮТ'!K12)</f>
        <v>0</v>
      </c>
      <c r="L12" s="391">
        <f>SUM('[1]Ф.2 (физики) ЦТ'!R11+'[1]Ф.2. (юрики) ЦТ'!L12+'[1]Ф2 СТ'!L12+'[1]Ф2 ВТ'!L12+'[1]Ф2 ЮТ'!L12)</f>
        <v>0</v>
      </c>
      <c r="M12" s="391">
        <f>SUM('[1]Ф.2 (физики) ЦТ'!S11+'[1]Ф.2. (юрики) ЦТ'!M12+'[1]Ф2 СТ'!M12+'[1]Ф2 ВТ'!M12+'[1]Ф2 ЮТ'!M12)</f>
        <v>0</v>
      </c>
      <c r="N12" s="392"/>
    </row>
    <row r="13" spans="1:14" s="369" customFormat="1" ht="25.5" x14ac:dyDescent="0.2">
      <c r="A13" s="375">
        <v>3</v>
      </c>
      <c r="B13" s="527"/>
      <c r="C13" s="529"/>
      <c r="D13" s="403" t="s">
        <v>67</v>
      </c>
      <c r="E13" s="391">
        <f>SUM('[1]Ф.2 (физики) ЦТ'!K12+'[1]Ф.2. (юрики) ЦТ'!E13+'[1]Ф2 СТ'!E13+'[1]Ф2 ВТ'!E13+'[1]Ф2 ЮТ'!E13)</f>
        <v>0</v>
      </c>
      <c r="F13" s="391">
        <f>SUM('[1]Ф.2 (физики) ЦТ'!L12+'[1]Ф.2. (юрики) ЦТ'!F13+'[1]Ф2 СТ'!F13+'[1]Ф2 ВТ'!F13+'[1]Ф2 ЮТ'!F13)</f>
        <v>0</v>
      </c>
      <c r="G13" s="391">
        <f>SUM('[1]Ф.2 (физики) ЦТ'!M12+'[1]Ф.2. (юрики) ЦТ'!G13+'[1]Ф2 СТ'!G13+'[1]Ф2 ВТ'!G13+'[1]Ф2 ЮТ'!G13)</f>
        <v>0</v>
      </c>
      <c r="H13" s="391">
        <f>SUM('[1]Ф.2 (физики) ЦТ'!N12+'[1]Ф.2. (юрики) ЦТ'!H13+'[1]Ф2 СТ'!H13+'[1]Ф2 ВТ'!H13+'[1]Ф2 ЮТ'!H13)</f>
        <v>0</v>
      </c>
      <c r="I13" s="391">
        <f>SUM('[1]Ф.2 (физики) ЦТ'!O12+'[1]Ф.2. (юрики) ЦТ'!I13+'[1]Ф2 СТ'!I13+'[1]Ф2 ВТ'!I13+'[1]Ф2 ЮТ'!I13)</f>
        <v>0</v>
      </c>
      <c r="J13" s="391">
        <f>SUM('[1]Ф.2 (физики) ЦТ'!P12+'[1]Ф.2. (юрики) ЦТ'!J13+'[1]Ф2 СТ'!J13+'[1]Ф2 ВТ'!J13+'[1]Ф2 ЮТ'!J13)</f>
        <v>0</v>
      </c>
      <c r="K13" s="391">
        <f>SUM('[1]Ф.2 (физики) ЦТ'!Q12+'[1]Ф.2. (юрики) ЦТ'!K13+'[1]Ф2 СТ'!K13+'[1]Ф2 ВТ'!K13+'[1]Ф2 ЮТ'!K13)</f>
        <v>0</v>
      </c>
      <c r="L13" s="391">
        <f>SUM('[1]Ф.2 (физики) ЦТ'!R12+'[1]Ф.2. (юрики) ЦТ'!L13+'[1]Ф2 СТ'!L13+'[1]Ф2 ВТ'!L13+'[1]Ф2 ЮТ'!L13)</f>
        <v>0</v>
      </c>
      <c r="M13" s="391">
        <f>SUM('[1]Ф.2 (физики) ЦТ'!S12+'[1]Ф.2. (юрики) ЦТ'!M13+'[1]Ф2 СТ'!M13+'[1]Ф2 ВТ'!M13+'[1]Ф2 ЮТ'!M13)</f>
        <v>0</v>
      </c>
      <c r="N13" s="392"/>
    </row>
    <row r="14" spans="1:14" s="369" customFormat="1" ht="12.75" customHeight="1" x14ac:dyDescent="0.2">
      <c r="A14" s="375">
        <v>4</v>
      </c>
      <c r="B14" s="527"/>
      <c r="C14" s="528" t="s">
        <v>68</v>
      </c>
      <c r="D14" s="402" t="s">
        <v>66</v>
      </c>
      <c r="E14" s="391">
        <f>SUM('[1]Ф.2 (физики) ЦТ'!K13+'[1]Ф.2. (юрики) ЦТ'!E14+'[1]Ф2 СТ'!E14+'[1]Ф2 ВТ'!E14+'[1]Ф2 ЮТ'!E14)</f>
        <v>0</v>
      </c>
      <c r="F14" s="391">
        <f>SUM('[1]Ф.2 (физики) ЦТ'!L13+'[1]Ф.2. (юрики) ЦТ'!F14+'[1]Ф2 СТ'!F14+'[1]Ф2 ВТ'!F14+'[1]Ф2 ЮТ'!F14)</f>
        <v>0</v>
      </c>
      <c r="G14" s="391">
        <f>SUM('[1]Ф.2 (физики) ЦТ'!M13+'[1]Ф.2. (юрики) ЦТ'!G14+'[1]Ф2 СТ'!G14+'[1]Ф2 ВТ'!G14+'[1]Ф2 ЮТ'!G14)</f>
        <v>0</v>
      </c>
      <c r="H14" s="391">
        <f>SUM('[1]Ф.2 (физики) ЦТ'!N13+'[1]Ф.2. (юрики) ЦТ'!H14+'[1]Ф2 СТ'!H14+'[1]Ф2 ВТ'!H14+'[1]Ф2 ЮТ'!H14)</f>
        <v>0</v>
      </c>
      <c r="I14" s="391">
        <f>SUM('[1]Ф.2 (физики) ЦТ'!O13+'[1]Ф.2. (юрики) ЦТ'!I14+'[1]Ф2 СТ'!I14+'[1]Ф2 ВТ'!I14+'[1]Ф2 ЮТ'!I14)</f>
        <v>0</v>
      </c>
      <c r="J14" s="391">
        <f>SUM('[1]Ф.2 (физики) ЦТ'!P13+'[1]Ф.2. (юрики) ЦТ'!J14+'[1]Ф2 СТ'!J14+'[1]Ф2 ВТ'!J14+'[1]Ф2 ЮТ'!J14)</f>
        <v>0</v>
      </c>
      <c r="K14" s="391">
        <f>SUM('[1]Ф.2 (физики) ЦТ'!Q13+'[1]Ф.2. (юрики) ЦТ'!K14+'[1]Ф2 СТ'!K14+'[1]Ф2 ВТ'!K14+'[1]Ф2 ЮТ'!K14)</f>
        <v>0</v>
      </c>
      <c r="L14" s="391">
        <f>SUM('[1]Ф.2 (физики) ЦТ'!R13+'[1]Ф.2. (юрики) ЦТ'!L14+'[1]Ф2 СТ'!L14+'[1]Ф2 ВТ'!L14+'[1]Ф2 ЮТ'!L14)</f>
        <v>0</v>
      </c>
      <c r="M14" s="391">
        <f>SUM('[1]Ф.2 (физики) ЦТ'!S13+'[1]Ф.2. (юрики) ЦТ'!M14+'[1]Ф2 СТ'!M14+'[1]Ф2 ВТ'!M14+'[1]Ф2 ЮТ'!M14)</f>
        <v>0</v>
      </c>
      <c r="N14" s="392"/>
    </row>
    <row r="15" spans="1:14" s="369" customFormat="1" ht="25.5" x14ac:dyDescent="0.2">
      <c r="A15" s="375">
        <v>5</v>
      </c>
      <c r="B15" s="509"/>
      <c r="C15" s="529"/>
      <c r="D15" s="403" t="s">
        <v>67</v>
      </c>
      <c r="E15" s="391">
        <f>SUM('[1]Ф.2 (физики) ЦТ'!K14+'[1]Ф.2. (юрики) ЦТ'!E15+'[1]Ф2 СТ'!E15+'[1]Ф2 ВТ'!E15+'[1]Ф2 ЮТ'!E15)</f>
        <v>0</v>
      </c>
      <c r="F15" s="391">
        <f>SUM('[1]Ф.2 (физики) ЦТ'!L14+'[1]Ф.2. (юрики) ЦТ'!F15+'[1]Ф2 СТ'!F15+'[1]Ф2 ВТ'!F15+'[1]Ф2 ЮТ'!F15)</f>
        <v>0</v>
      </c>
      <c r="G15" s="391">
        <f>SUM('[1]Ф.2 (физики) ЦТ'!M14+'[1]Ф.2. (юрики) ЦТ'!G15+'[1]Ф2 СТ'!G15+'[1]Ф2 ВТ'!G15+'[1]Ф2 ЮТ'!G15)</f>
        <v>0</v>
      </c>
      <c r="H15" s="391">
        <f>SUM('[1]Ф.2 (физики) ЦТ'!N14+'[1]Ф.2. (юрики) ЦТ'!H15+'[1]Ф2 СТ'!H15+'[1]Ф2 ВТ'!H15+'[1]Ф2 ЮТ'!H15)</f>
        <v>0</v>
      </c>
      <c r="I15" s="391">
        <f>SUM('[1]Ф.2 (физики) ЦТ'!O14+'[1]Ф.2. (юрики) ЦТ'!I15+'[1]Ф2 СТ'!I15+'[1]Ф2 ВТ'!I15+'[1]Ф2 ЮТ'!I15)</f>
        <v>0</v>
      </c>
      <c r="J15" s="391">
        <f>SUM('[1]Ф.2 (физики) ЦТ'!P14+'[1]Ф.2. (юрики) ЦТ'!J15+'[1]Ф2 СТ'!J15+'[1]Ф2 ВТ'!J15+'[1]Ф2 ЮТ'!J15)</f>
        <v>0</v>
      </c>
      <c r="K15" s="391">
        <f>SUM('[1]Ф.2 (физики) ЦТ'!Q14+'[1]Ф.2. (юрики) ЦТ'!K15+'[1]Ф2 СТ'!K15+'[1]Ф2 ВТ'!K15+'[1]Ф2 ЮТ'!K15)</f>
        <v>0</v>
      </c>
      <c r="L15" s="391">
        <f>SUM('[1]Ф.2 (физики) ЦТ'!R14+'[1]Ф.2. (юрики) ЦТ'!L15+'[1]Ф2 СТ'!L15+'[1]Ф2 ВТ'!L15+'[1]Ф2 ЮТ'!L15)</f>
        <v>0</v>
      </c>
      <c r="M15" s="391">
        <f>SUM('[1]Ф.2 (физики) ЦТ'!S14+'[1]Ф.2. (юрики) ЦТ'!M15+'[1]Ф2 СТ'!M15+'[1]Ф2 ВТ'!M15+'[1]Ф2 ЮТ'!M15)</f>
        <v>0</v>
      </c>
      <c r="N15" s="392"/>
    </row>
    <row r="16" spans="1:14" s="369" customFormat="1" ht="25.5" customHeight="1" x14ac:dyDescent="0.2">
      <c r="A16" s="375">
        <v>6</v>
      </c>
      <c r="B16" s="508" t="s">
        <v>69</v>
      </c>
      <c r="C16" s="404" t="s">
        <v>65</v>
      </c>
      <c r="D16" s="403" t="s">
        <v>67</v>
      </c>
      <c r="E16" s="391">
        <f>SUM('[1]Ф.2 (физики) ЦТ'!K15+'[1]Ф.2. (юрики) ЦТ'!E16+'[1]Ф2 СТ'!E16+'[1]Ф2 ВТ'!E16+'[1]Ф2 ЮТ'!E16)</f>
        <v>0</v>
      </c>
      <c r="F16" s="391">
        <f>SUM('[1]Ф.2 (физики) ЦТ'!L15+'[1]Ф.2. (юрики) ЦТ'!F16+'[1]Ф2 СТ'!F16+'[1]Ф2 ВТ'!F16+'[1]Ф2 ЮТ'!F16)</f>
        <v>0</v>
      </c>
      <c r="G16" s="391">
        <f>SUM('[1]Ф.2 (физики) ЦТ'!M15+'[1]Ф.2. (юрики) ЦТ'!G16+'[1]Ф2 СТ'!G16+'[1]Ф2 ВТ'!G16+'[1]Ф2 ЮТ'!G16)</f>
        <v>0</v>
      </c>
      <c r="H16" s="391">
        <f>SUM('[1]Ф.2 (физики) ЦТ'!N15+'[1]Ф.2. (юрики) ЦТ'!H16+'[1]Ф2 СТ'!H16+'[1]Ф2 ВТ'!H16+'[1]Ф2 ЮТ'!H16)</f>
        <v>0</v>
      </c>
      <c r="I16" s="391">
        <f>SUM('[1]Ф.2 (физики) ЦТ'!O15+'[1]Ф.2. (юрики) ЦТ'!I16+'[1]Ф2 СТ'!I16+'[1]Ф2 ВТ'!I16+'[1]Ф2 ЮТ'!I16)</f>
        <v>0</v>
      </c>
      <c r="J16" s="391">
        <f>SUM('[1]Ф.2 (физики) ЦТ'!P15+'[1]Ф.2. (юрики) ЦТ'!J16+'[1]Ф2 СТ'!J16+'[1]Ф2 ВТ'!J16+'[1]Ф2 ЮТ'!J16)</f>
        <v>0</v>
      </c>
      <c r="K16" s="391">
        <f>SUM('[1]Ф.2 (физики) ЦТ'!Q15+'[1]Ф.2. (юрики) ЦТ'!K16+'[1]Ф2 СТ'!K16+'[1]Ф2 ВТ'!K16+'[1]Ф2 ЮТ'!K16)</f>
        <v>0</v>
      </c>
      <c r="L16" s="391">
        <f>SUM('[1]Ф.2 (физики) ЦТ'!R15+'[1]Ф.2. (юрики) ЦТ'!L16+'[1]Ф2 СТ'!L16+'[1]Ф2 ВТ'!L16+'[1]Ф2 ЮТ'!L16)</f>
        <v>0</v>
      </c>
      <c r="M16" s="391">
        <f>SUM('[1]Ф.2 (физики) ЦТ'!S15+'[1]Ф.2. (юрики) ЦТ'!M16+'[1]Ф2 СТ'!M16+'[1]Ф2 ВТ'!M16+'[1]Ф2 ЮТ'!M16)</f>
        <v>0</v>
      </c>
      <c r="N16" s="392"/>
    </row>
    <row r="17" spans="1:14" s="369" customFormat="1" ht="25.5" x14ac:dyDescent="0.2">
      <c r="A17" s="375">
        <v>7</v>
      </c>
      <c r="B17" s="509"/>
      <c r="C17" s="405" t="s">
        <v>68</v>
      </c>
      <c r="D17" s="403" t="s">
        <v>67</v>
      </c>
      <c r="E17" s="391">
        <f>SUM('[1]Ф.2 (физики) ЦТ'!K16+'[1]Ф.2. (юрики) ЦТ'!E17+'[1]Ф2 СТ'!E17+'[1]Ф2 ВТ'!E17+'[1]Ф2 ЮТ'!E17)</f>
        <v>0</v>
      </c>
      <c r="F17" s="391">
        <f>SUM('[1]Ф.2 (физики) ЦТ'!L16+'[1]Ф.2. (юрики) ЦТ'!F17+'[1]Ф2 СТ'!F17+'[1]Ф2 ВТ'!F17+'[1]Ф2 ЮТ'!F17)</f>
        <v>0</v>
      </c>
      <c r="G17" s="391">
        <f>SUM('[1]Ф.2 (физики) ЦТ'!M16+'[1]Ф.2. (юрики) ЦТ'!G17+'[1]Ф2 СТ'!G17+'[1]Ф2 ВТ'!G17+'[1]Ф2 ЮТ'!G17)</f>
        <v>0</v>
      </c>
      <c r="H17" s="391">
        <f>SUM('[1]Ф.2 (физики) ЦТ'!N16+'[1]Ф.2. (юрики) ЦТ'!H17+'[1]Ф2 СТ'!H17+'[1]Ф2 ВТ'!H17+'[1]Ф2 ЮТ'!H17)</f>
        <v>0</v>
      </c>
      <c r="I17" s="391">
        <f>SUM('[1]Ф.2 (физики) ЦТ'!O16+'[1]Ф.2. (юрики) ЦТ'!I17+'[1]Ф2 СТ'!I17+'[1]Ф2 ВТ'!I17+'[1]Ф2 ЮТ'!I17)</f>
        <v>0</v>
      </c>
      <c r="J17" s="391">
        <f>SUM('[1]Ф.2 (физики) ЦТ'!P16+'[1]Ф.2. (юрики) ЦТ'!J17+'[1]Ф2 СТ'!J17+'[1]Ф2 ВТ'!J17+'[1]Ф2 ЮТ'!J17)</f>
        <v>0</v>
      </c>
      <c r="K17" s="391">
        <f>SUM('[1]Ф.2 (физики) ЦТ'!Q16+'[1]Ф.2. (юрики) ЦТ'!K17+'[1]Ф2 СТ'!K17+'[1]Ф2 ВТ'!K17+'[1]Ф2 ЮТ'!K17)</f>
        <v>0</v>
      </c>
      <c r="L17" s="391">
        <f>SUM('[1]Ф.2 (физики) ЦТ'!R16+'[1]Ф.2. (юрики) ЦТ'!L17+'[1]Ф2 СТ'!L17+'[1]Ф2 ВТ'!L17+'[1]Ф2 ЮТ'!L17)</f>
        <v>0</v>
      </c>
      <c r="M17" s="391">
        <f>SUM('[1]Ф.2 (физики) ЦТ'!S16+'[1]Ф.2. (юрики) ЦТ'!M17+'[1]Ф2 СТ'!M17+'[1]Ф2 ВТ'!M17+'[1]Ф2 ЮТ'!M17)</f>
        <v>0</v>
      </c>
      <c r="N17" s="392"/>
    </row>
    <row r="18" spans="1:14" s="369" customFormat="1" ht="25.5" customHeight="1" x14ac:dyDescent="0.2">
      <c r="A18" s="375">
        <v>8</v>
      </c>
      <c r="B18" s="508" t="s">
        <v>70</v>
      </c>
      <c r="C18" s="404" t="s">
        <v>65</v>
      </c>
      <c r="D18" s="403" t="s">
        <v>67</v>
      </c>
      <c r="E18" s="391">
        <f>SUM('[1]Ф.2 (физики) ЦТ'!K17+'[1]Ф.2. (юрики) ЦТ'!E18+'[1]Ф2 СТ'!E18+'[1]Ф2 ВТ'!E18+'[1]Ф2 ЮТ'!E18)</f>
        <v>0</v>
      </c>
      <c r="F18" s="391">
        <f>SUM('[1]Ф.2 (физики) ЦТ'!L17+'[1]Ф.2. (юрики) ЦТ'!F18+'[1]Ф2 СТ'!F18+'[1]Ф2 ВТ'!F18+'[1]Ф2 ЮТ'!F18)</f>
        <v>0</v>
      </c>
      <c r="G18" s="391">
        <f>SUM('[1]Ф.2 (физики) ЦТ'!M17+'[1]Ф.2. (юрики) ЦТ'!G18+'[1]Ф2 СТ'!G18+'[1]Ф2 ВТ'!G18+'[1]Ф2 ЮТ'!G18)</f>
        <v>0</v>
      </c>
      <c r="H18" s="391">
        <f>SUM('[1]Ф.2 (физики) ЦТ'!N17+'[1]Ф.2. (юрики) ЦТ'!H18+'[1]Ф2 СТ'!H18+'[1]Ф2 ВТ'!H18+'[1]Ф2 ЮТ'!H18)</f>
        <v>0</v>
      </c>
      <c r="I18" s="391">
        <f>SUM('[1]Ф.2 (физики) ЦТ'!O17+'[1]Ф.2. (юрики) ЦТ'!I18+'[1]Ф2 СТ'!I18+'[1]Ф2 ВТ'!I18+'[1]Ф2 ЮТ'!I18)</f>
        <v>0</v>
      </c>
      <c r="J18" s="391">
        <f>SUM('[1]Ф.2 (физики) ЦТ'!P17+'[1]Ф.2. (юрики) ЦТ'!J18+'[1]Ф2 СТ'!J18+'[1]Ф2 ВТ'!J18+'[1]Ф2 ЮТ'!J18)</f>
        <v>0</v>
      </c>
      <c r="K18" s="391">
        <f>SUM('[1]Ф.2 (физики) ЦТ'!Q17+'[1]Ф.2. (юрики) ЦТ'!K18+'[1]Ф2 СТ'!K18+'[1]Ф2 ВТ'!K18+'[1]Ф2 ЮТ'!K18)</f>
        <v>0</v>
      </c>
      <c r="L18" s="391">
        <f>SUM('[1]Ф.2 (физики) ЦТ'!R17+'[1]Ф.2. (юрики) ЦТ'!L18+'[1]Ф2 СТ'!L18+'[1]Ф2 ВТ'!L18+'[1]Ф2 ЮТ'!L18)</f>
        <v>0</v>
      </c>
      <c r="M18" s="391">
        <f>SUM('[1]Ф.2 (физики) ЦТ'!S17+'[1]Ф.2. (юрики) ЦТ'!M18+'[1]Ф2 СТ'!M18+'[1]Ф2 ВТ'!M18+'[1]Ф2 ЮТ'!M18)</f>
        <v>0</v>
      </c>
      <c r="N18" s="392"/>
    </row>
    <row r="19" spans="1:14" s="369" customFormat="1" ht="25.5" x14ac:dyDescent="0.2">
      <c r="A19" s="375">
        <v>9</v>
      </c>
      <c r="B19" s="509"/>
      <c r="C19" s="405" t="s">
        <v>68</v>
      </c>
      <c r="D19" s="403" t="s">
        <v>67</v>
      </c>
      <c r="E19" s="391">
        <f>SUM('[1]Ф.2 (физики) ЦТ'!K18+'[1]Ф.2. (юрики) ЦТ'!E19+'[1]Ф2 СТ'!E19+'[1]Ф2 ВТ'!E19+'[1]Ф2 ЮТ'!E19)</f>
        <v>0</v>
      </c>
      <c r="F19" s="391">
        <f>SUM('[1]Ф.2 (физики) ЦТ'!L18+'[1]Ф.2. (юрики) ЦТ'!F19+'[1]Ф2 СТ'!F19+'[1]Ф2 ВТ'!F19+'[1]Ф2 ЮТ'!F19)</f>
        <v>0</v>
      </c>
      <c r="G19" s="391">
        <f>SUM('[1]Ф.2 (физики) ЦТ'!M18+'[1]Ф.2. (юрики) ЦТ'!G19+'[1]Ф2 СТ'!G19+'[1]Ф2 ВТ'!G19+'[1]Ф2 ЮТ'!G19)</f>
        <v>0</v>
      </c>
      <c r="H19" s="391">
        <f>SUM('[1]Ф.2 (физики) ЦТ'!N18+'[1]Ф.2. (юрики) ЦТ'!H19+'[1]Ф2 СТ'!H19+'[1]Ф2 ВТ'!H19+'[1]Ф2 ЮТ'!H19)</f>
        <v>0</v>
      </c>
      <c r="I19" s="391">
        <f>SUM('[1]Ф.2 (физики) ЦТ'!O18+'[1]Ф.2. (юрики) ЦТ'!I19+'[1]Ф2 СТ'!I19+'[1]Ф2 ВТ'!I19+'[1]Ф2 ЮТ'!I19)</f>
        <v>0</v>
      </c>
      <c r="J19" s="391">
        <f>SUM('[1]Ф.2 (физики) ЦТ'!P18+'[1]Ф.2. (юрики) ЦТ'!J19+'[1]Ф2 СТ'!J19+'[1]Ф2 ВТ'!J19+'[1]Ф2 ЮТ'!J19)</f>
        <v>0</v>
      </c>
      <c r="K19" s="391">
        <f>SUM('[1]Ф.2 (физики) ЦТ'!Q18+'[1]Ф.2. (юрики) ЦТ'!K19+'[1]Ф2 СТ'!K19+'[1]Ф2 ВТ'!K19+'[1]Ф2 ЮТ'!K19)</f>
        <v>0</v>
      </c>
      <c r="L19" s="391">
        <f>SUM('[1]Ф.2 (физики) ЦТ'!R18+'[1]Ф.2. (юрики) ЦТ'!L19+'[1]Ф2 СТ'!L19+'[1]Ф2 ВТ'!L19+'[1]Ф2 ЮТ'!L19)</f>
        <v>0</v>
      </c>
      <c r="M19" s="391">
        <f>SUM('[1]Ф.2 (физики) ЦТ'!S18+'[1]Ф.2. (юрики) ЦТ'!M19+'[1]Ф2 СТ'!M19+'[1]Ф2 ВТ'!M19+'[1]Ф2 ЮТ'!M19)</f>
        <v>0</v>
      </c>
      <c r="N19" s="392"/>
    </row>
    <row r="20" spans="1:14" s="369" customFormat="1" ht="12.75" x14ac:dyDescent="0.2">
      <c r="A20" s="375">
        <v>10</v>
      </c>
      <c r="B20" s="535" t="s">
        <v>71</v>
      </c>
      <c r="C20" s="536"/>
      <c r="D20" s="537"/>
      <c r="E20" s="391">
        <f>SUM('[1]Ф.2 (физики) ЦТ'!K19+'[1]Ф.2. (юрики) ЦТ'!E20+'[1]Ф2 СТ'!E20+'[1]Ф2 ВТ'!E20+'[1]Ф2 ЮТ'!E20)</f>
        <v>0</v>
      </c>
      <c r="F20" s="391">
        <f>SUM('[1]Ф.2 (физики) ЦТ'!L19+'[1]Ф.2. (юрики) ЦТ'!F20+'[1]Ф2 СТ'!F20+'[1]Ф2 ВТ'!F20+'[1]Ф2 ЮТ'!F20)</f>
        <v>0</v>
      </c>
      <c r="G20" s="391">
        <f>SUM('[1]Ф.2 (физики) ЦТ'!M19+'[1]Ф.2. (юрики) ЦТ'!G20+'[1]Ф2 СТ'!G20+'[1]Ф2 ВТ'!G20+'[1]Ф2 ЮТ'!G20)</f>
        <v>0</v>
      </c>
      <c r="H20" s="391">
        <f>SUM('[1]Ф.2 (физики) ЦТ'!N19+'[1]Ф.2. (юрики) ЦТ'!H20+'[1]Ф2 СТ'!H20+'[1]Ф2 ВТ'!H20+'[1]Ф2 ЮТ'!H20)</f>
        <v>0</v>
      </c>
      <c r="I20" s="391">
        <f>SUM('[1]Ф.2 (физики) ЦТ'!O19+'[1]Ф.2. (юрики) ЦТ'!I20+'[1]Ф2 СТ'!I20+'[1]Ф2 ВТ'!I20+'[1]Ф2 ЮТ'!I20)</f>
        <v>0</v>
      </c>
      <c r="J20" s="391">
        <f>SUM('[1]Ф.2 (физики) ЦТ'!P19+'[1]Ф.2. (юрики) ЦТ'!J20+'[1]Ф2 СТ'!J20+'[1]Ф2 ВТ'!J20+'[1]Ф2 ЮТ'!J20)</f>
        <v>0</v>
      </c>
      <c r="K20" s="391">
        <f>SUM('[1]Ф.2 (физики) ЦТ'!Q19+'[1]Ф.2. (юрики) ЦТ'!K20+'[1]Ф2 СТ'!K20+'[1]Ф2 ВТ'!K20+'[1]Ф2 ЮТ'!K20)</f>
        <v>0</v>
      </c>
      <c r="L20" s="391">
        <f>SUM('[1]Ф.2 (физики) ЦТ'!R19+'[1]Ф.2. (юрики) ЦТ'!L20+'[1]Ф2 СТ'!L20+'[1]Ф2 ВТ'!L20+'[1]Ф2 ЮТ'!L20)</f>
        <v>0</v>
      </c>
      <c r="M20" s="391">
        <f>SUM('[1]Ф.2 (физики) ЦТ'!S19+'[1]Ф.2. (юрики) ЦТ'!M20+'[1]Ф2 СТ'!M20+'[1]Ф2 ВТ'!M20+'[1]Ф2 ЮТ'!M20)</f>
        <v>0</v>
      </c>
      <c r="N20" s="392"/>
    </row>
    <row r="21" spans="1:14" s="369" customFormat="1" ht="12.75" x14ac:dyDescent="0.2">
      <c r="A21" s="375">
        <v>11</v>
      </c>
      <c r="B21" s="514" t="s">
        <v>0</v>
      </c>
      <c r="C21" s="515"/>
      <c r="D21" s="516"/>
      <c r="E21" s="409">
        <f>SUM(E12:E20)</f>
        <v>0</v>
      </c>
      <c r="F21" s="409">
        <f t="shared" ref="F21:M21" si="0">SUM(F12:F20)</f>
        <v>0</v>
      </c>
      <c r="G21" s="409">
        <f t="shared" si="0"/>
        <v>0</v>
      </c>
      <c r="H21" s="409">
        <f t="shared" si="0"/>
        <v>0</v>
      </c>
      <c r="I21" s="409">
        <f t="shared" si="0"/>
        <v>0</v>
      </c>
      <c r="J21" s="409">
        <f t="shared" si="0"/>
        <v>0</v>
      </c>
      <c r="K21" s="409">
        <f t="shared" si="0"/>
        <v>0</v>
      </c>
      <c r="L21" s="409">
        <f t="shared" si="0"/>
        <v>0</v>
      </c>
      <c r="M21" s="409">
        <f t="shared" si="0"/>
        <v>0</v>
      </c>
      <c r="N21" s="392"/>
    </row>
    <row r="22" spans="1:14" s="369" customFormat="1" ht="12.75" x14ac:dyDescent="0.2">
      <c r="A22" s="375">
        <v>12</v>
      </c>
      <c r="B22" s="517" t="s">
        <v>80</v>
      </c>
      <c r="C22" s="517"/>
      <c r="D22" s="517"/>
      <c r="E22" s="388"/>
      <c r="F22" s="388"/>
      <c r="G22" s="388"/>
      <c r="H22" s="388"/>
      <c r="I22" s="388"/>
      <c r="J22" s="388"/>
      <c r="K22" s="388"/>
      <c r="L22" s="388"/>
      <c r="M22" s="388"/>
      <c r="N22" s="392"/>
    </row>
    <row r="23" spans="1:14" s="369" customFormat="1" ht="12.75" x14ac:dyDescent="0.2">
      <c r="B23" s="392"/>
      <c r="C23" s="392"/>
      <c r="D23" s="392"/>
      <c r="E23" s="392"/>
      <c r="F23" s="392"/>
      <c r="G23" s="392"/>
      <c r="H23" s="392"/>
      <c r="I23" s="392"/>
      <c r="J23" s="392"/>
      <c r="K23" s="392"/>
      <c r="L23" s="392"/>
      <c r="M23" s="392"/>
      <c r="N23" s="392"/>
    </row>
    <row r="24" spans="1:14" s="369" customFormat="1" ht="12.75" x14ac:dyDescent="0.2"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</row>
    <row r="25" spans="1:14" s="369" customFormat="1" ht="12.75" x14ac:dyDescent="0.2">
      <c r="B25" s="392"/>
      <c r="C25" s="392"/>
      <c r="D25" s="392"/>
      <c r="E25" s="406"/>
      <c r="F25" s="392"/>
      <c r="G25" s="392"/>
      <c r="H25" s="392"/>
      <c r="I25" s="392"/>
      <c r="J25" s="392"/>
      <c r="K25" s="392"/>
      <c r="L25" s="392"/>
      <c r="M25" s="392"/>
      <c r="N25" s="392"/>
    </row>
    <row r="26" spans="1:14" s="371" customFormat="1" x14ac:dyDescent="0.2"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</row>
    <row r="27" spans="1:14" s="371" customFormat="1" x14ac:dyDescent="0.2"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</row>
    <row r="28" spans="1:14" s="371" customFormat="1" x14ac:dyDescent="0.2"/>
    <row r="29" spans="1:14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D36" sqref="D3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0" t="s">
        <v>54</v>
      </c>
      <c r="M1" s="510"/>
    </row>
    <row r="2" spans="1:13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3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3" s="369" customFormat="1" ht="12.75" x14ac:dyDescent="0.2">
      <c r="B4" s="496" t="s">
        <v>82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3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490" t="s">
        <v>57</v>
      </c>
      <c r="B7" s="538" t="s">
        <v>58</v>
      </c>
      <c r="C7" s="539"/>
      <c r="D7" s="540"/>
      <c r="E7" s="547" t="s">
        <v>59</v>
      </c>
      <c r="F7" s="548"/>
      <c r="G7" s="547" t="s">
        <v>75</v>
      </c>
      <c r="H7" s="549"/>
      <c r="I7" s="547" t="s">
        <v>76</v>
      </c>
      <c r="J7" s="550"/>
      <c r="K7" s="550"/>
      <c r="L7" s="550"/>
      <c r="M7" s="549"/>
    </row>
    <row r="8" spans="1:13" s="369" customFormat="1" ht="12.75" x14ac:dyDescent="0.2">
      <c r="A8" s="491"/>
      <c r="B8" s="541"/>
      <c r="C8" s="542"/>
      <c r="D8" s="543"/>
      <c r="E8" s="551" t="s">
        <v>60</v>
      </c>
      <c r="F8" s="552" t="s">
        <v>62</v>
      </c>
      <c r="G8" s="551" t="s">
        <v>60</v>
      </c>
      <c r="H8" s="552" t="s">
        <v>62</v>
      </c>
      <c r="I8" s="551" t="s">
        <v>60</v>
      </c>
      <c r="J8" s="554" t="s">
        <v>62</v>
      </c>
      <c r="K8" s="556" t="s">
        <v>61</v>
      </c>
      <c r="L8" s="557"/>
      <c r="M8" s="558"/>
    </row>
    <row r="9" spans="1:13" s="372" customFormat="1" ht="39" thickBot="1" x14ac:dyDescent="0.25">
      <c r="A9" s="492"/>
      <c r="B9" s="544"/>
      <c r="C9" s="545"/>
      <c r="D9" s="546"/>
      <c r="E9" s="544"/>
      <c r="F9" s="553"/>
      <c r="G9" s="544"/>
      <c r="H9" s="553"/>
      <c r="I9" s="544"/>
      <c r="J9" s="555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61">
        <v>2</v>
      </c>
      <c r="C10" s="562"/>
      <c r="D10" s="56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7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64" t="s">
        <v>79</v>
      </c>
      <c r="C11" s="565"/>
      <c r="D11" s="566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70" t="s">
        <v>64</v>
      </c>
      <c r="C12" s="571" t="s">
        <v>65</v>
      </c>
      <c r="D12" s="376" t="s">
        <v>66</v>
      </c>
      <c r="E12" s="377">
        <f>4-1+1+6+2</f>
        <v>12</v>
      </c>
      <c r="F12" s="377">
        <f>20-3.7+3+29+10</f>
        <v>58.3</v>
      </c>
      <c r="G12" s="377">
        <v>12</v>
      </c>
      <c r="H12" s="377">
        <v>58.3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70"/>
      <c r="C13" s="571"/>
      <c r="D13" s="378" t="s">
        <v>67</v>
      </c>
      <c r="E13" s="377">
        <f>9+3+2+3</f>
        <v>17</v>
      </c>
      <c r="F13" s="377">
        <f>21+60.5+11+21</f>
        <v>113.5</v>
      </c>
      <c r="G13" s="377">
        <v>17</v>
      </c>
      <c r="H13" s="377">
        <v>113.5</v>
      </c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70"/>
      <c r="C14" s="571" t="s">
        <v>68</v>
      </c>
      <c r="D14" s="376" t="s">
        <v>66</v>
      </c>
      <c r="E14" s="377">
        <v>1</v>
      </c>
      <c r="F14" s="377">
        <v>3.7</v>
      </c>
      <c r="G14" s="377">
        <v>1</v>
      </c>
      <c r="H14" s="377">
        <v>3.7</v>
      </c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70"/>
      <c r="C15" s="571"/>
      <c r="D15" s="378" t="s">
        <v>67</v>
      </c>
      <c r="E15" s="377">
        <v>1</v>
      </c>
      <c r="F15" s="377">
        <v>7</v>
      </c>
      <c r="G15" s="377">
        <v>1</v>
      </c>
      <c r="H15" s="377">
        <v>7</v>
      </c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567" t="s">
        <v>69</v>
      </c>
      <c r="C16" s="379" t="s">
        <v>65</v>
      </c>
      <c r="D16" s="378" t="s">
        <v>67</v>
      </c>
      <c r="E16" s="377">
        <f>2+1</f>
        <v>3</v>
      </c>
      <c r="F16" s="377">
        <f>8+5</f>
        <v>13</v>
      </c>
      <c r="G16" s="377">
        <v>3</v>
      </c>
      <c r="H16" s="377">
        <v>13</v>
      </c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568"/>
      <c r="C17" s="380" t="s">
        <v>68</v>
      </c>
      <c r="D17" s="378" t="s">
        <v>67</v>
      </c>
      <c r="E17" s="377">
        <v>1</v>
      </c>
      <c r="F17" s="377">
        <v>14.62</v>
      </c>
      <c r="G17" s="377">
        <v>1</v>
      </c>
      <c r="H17" s="377">
        <v>14.62</v>
      </c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567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568"/>
      <c r="C19" s="380" t="s">
        <v>68</v>
      </c>
      <c r="D19" s="378" t="s">
        <v>67</v>
      </c>
      <c r="E19" s="377"/>
      <c r="F19" s="377"/>
      <c r="G19" s="377"/>
      <c r="H19" s="377"/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69" t="s">
        <v>71</v>
      </c>
      <c r="C20" s="569"/>
      <c r="D20" s="569"/>
      <c r="E20" s="391">
        <v>0</v>
      </c>
      <c r="F20" s="391">
        <v>0</v>
      </c>
      <c r="G20" s="391">
        <v>0</v>
      </c>
      <c r="H20" s="391">
        <v>0</v>
      </c>
      <c r="I20" s="391">
        <v>0</v>
      </c>
      <c r="J20" s="391">
        <v>0</v>
      </c>
      <c r="K20" s="391">
        <v>0</v>
      </c>
      <c r="L20" s="391">
        <v>0</v>
      </c>
      <c r="M20" s="391">
        <v>0</v>
      </c>
    </row>
    <row r="21" spans="1:13" s="369" customFormat="1" ht="12.75" x14ac:dyDescent="0.2">
      <c r="A21" s="375">
        <v>11</v>
      </c>
      <c r="B21" s="559" t="s">
        <v>0</v>
      </c>
      <c r="C21" s="559"/>
      <c r="D21" s="559"/>
      <c r="E21" s="408">
        <f>E12+E13+E14+E15+E16+E17+E18+E19+E20</f>
        <v>35</v>
      </c>
      <c r="F21" s="408">
        <f>F12+F13+F14+F15+F16+F17+F18+F19+F20</f>
        <v>210.12</v>
      </c>
      <c r="G21" s="408">
        <f t="shared" ref="G21:H21" si="0">G12+G13+G14+G15+G16+G17+G18+G19+G20</f>
        <v>35</v>
      </c>
      <c r="H21" s="408">
        <f t="shared" si="0"/>
        <v>210.12</v>
      </c>
      <c r="I21" s="408">
        <v>0</v>
      </c>
      <c r="J21" s="408">
        <v>0</v>
      </c>
      <c r="K21" s="408">
        <v>0</v>
      </c>
      <c r="L21" s="408">
        <v>0</v>
      </c>
      <c r="M21" s="389">
        <f t="shared" ref="M21" si="1">SUM(M12:M20)</f>
        <v>0</v>
      </c>
    </row>
    <row r="22" spans="1:13" s="369" customFormat="1" ht="12.75" x14ac:dyDescent="0.2">
      <c r="A22" s="375">
        <v>12</v>
      </c>
      <c r="B22" s="560" t="s">
        <v>80</v>
      </c>
      <c r="C22" s="560"/>
      <c r="D22" s="56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zoomScale="115" zoomScaleNormal="115" workbookViewId="0">
      <selection activeCell="M26" sqref="M2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510" t="s">
        <v>54</v>
      </c>
      <c r="M1" s="510"/>
    </row>
    <row r="2" spans="1:13" s="369" customFormat="1" ht="12.75" x14ac:dyDescent="0.2">
      <c r="B2" s="511" t="s">
        <v>72</v>
      </c>
      <c r="C2" s="511"/>
      <c r="D2" s="511"/>
      <c r="E2" s="511"/>
      <c r="F2" s="511"/>
      <c r="G2" s="511"/>
      <c r="H2" s="511"/>
      <c r="I2" s="511"/>
      <c r="J2" s="511"/>
      <c r="L2" s="512" t="s">
        <v>55</v>
      </c>
      <c r="M2" s="512"/>
    </row>
    <row r="3" spans="1:13" s="369" customFormat="1" ht="12.75" x14ac:dyDescent="0.2">
      <c r="B3" s="513" t="s">
        <v>73</v>
      </c>
      <c r="C3" s="513"/>
      <c r="D3" s="513"/>
      <c r="E3" s="513"/>
      <c r="F3" s="513"/>
      <c r="G3" s="513"/>
      <c r="H3" s="513"/>
      <c r="I3" s="513"/>
      <c r="J3" s="513"/>
      <c r="K3" s="513"/>
      <c r="L3" s="510" t="s">
        <v>56</v>
      </c>
      <c r="M3" s="510"/>
    </row>
    <row r="4" spans="1:13" s="369" customFormat="1" ht="12.75" x14ac:dyDescent="0.2">
      <c r="B4" s="496" t="s">
        <v>83</v>
      </c>
      <c r="C4" s="496"/>
      <c r="D4" s="496"/>
      <c r="E4" s="496"/>
      <c r="F4" s="496"/>
      <c r="G4" s="496"/>
      <c r="H4" s="496"/>
      <c r="I4" s="496"/>
      <c r="J4" s="496"/>
      <c r="K4" s="496"/>
    </row>
    <row r="5" spans="1:13" s="369" customFormat="1" ht="12.75" x14ac:dyDescent="0.2">
      <c r="B5" s="497"/>
      <c r="C5" s="497"/>
      <c r="D5" s="497"/>
      <c r="E5" s="497"/>
      <c r="F5" s="497"/>
      <c r="G5" s="497"/>
      <c r="H5" s="497"/>
      <c r="I5" s="497"/>
      <c r="J5" s="497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6" t="s">
        <v>84</v>
      </c>
    </row>
    <row r="7" spans="1:13" s="369" customFormat="1" ht="12.75" x14ac:dyDescent="0.2">
      <c r="A7" s="490" t="s">
        <v>57</v>
      </c>
      <c r="B7" s="538" t="s">
        <v>58</v>
      </c>
      <c r="C7" s="539"/>
      <c r="D7" s="540"/>
      <c r="E7" s="547" t="s">
        <v>59</v>
      </c>
      <c r="F7" s="548"/>
      <c r="G7" s="547" t="s">
        <v>75</v>
      </c>
      <c r="H7" s="549"/>
      <c r="I7" s="547" t="s">
        <v>76</v>
      </c>
      <c r="J7" s="550"/>
      <c r="K7" s="550"/>
      <c r="L7" s="550"/>
      <c r="M7" s="549"/>
    </row>
    <row r="8" spans="1:13" s="369" customFormat="1" ht="12.75" x14ac:dyDescent="0.2">
      <c r="A8" s="491"/>
      <c r="B8" s="541"/>
      <c r="C8" s="542"/>
      <c r="D8" s="543"/>
      <c r="E8" s="551" t="s">
        <v>60</v>
      </c>
      <c r="F8" s="552" t="s">
        <v>62</v>
      </c>
      <c r="G8" s="551" t="s">
        <v>60</v>
      </c>
      <c r="H8" s="552" t="s">
        <v>62</v>
      </c>
      <c r="I8" s="551" t="s">
        <v>60</v>
      </c>
      <c r="J8" s="554" t="s">
        <v>62</v>
      </c>
      <c r="K8" s="556" t="s">
        <v>61</v>
      </c>
      <c r="L8" s="557"/>
      <c r="M8" s="558"/>
    </row>
    <row r="9" spans="1:13" s="372" customFormat="1" ht="39" thickBot="1" x14ac:dyDescent="0.25">
      <c r="A9" s="492"/>
      <c r="B9" s="544"/>
      <c r="C9" s="545"/>
      <c r="D9" s="546"/>
      <c r="E9" s="544"/>
      <c r="F9" s="553"/>
      <c r="G9" s="544"/>
      <c r="H9" s="553"/>
      <c r="I9" s="544"/>
      <c r="J9" s="555"/>
      <c r="K9" s="385" t="s">
        <v>77</v>
      </c>
      <c r="L9" s="381" t="s">
        <v>78</v>
      </c>
      <c r="M9" s="384" t="s">
        <v>63</v>
      </c>
    </row>
    <row r="10" spans="1:13" s="374" customFormat="1" ht="12.75" x14ac:dyDescent="0.25">
      <c r="A10" s="373">
        <v>1</v>
      </c>
      <c r="B10" s="561">
        <v>2</v>
      </c>
      <c r="C10" s="562"/>
      <c r="D10" s="563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3" customFormat="1" ht="12.75" x14ac:dyDescent="0.25">
      <c r="A11" s="382">
        <v>1</v>
      </c>
      <c r="B11" s="564" t="s">
        <v>79</v>
      </c>
      <c r="C11" s="565"/>
      <c r="D11" s="566"/>
      <c r="E11" s="382"/>
      <c r="F11" s="382"/>
      <c r="G11" s="382"/>
      <c r="H11" s="382"/>
      <c r="I11" s="382"/>
      <c r="J11" s="382"/>
      <c r="K11" s="382"/>
      <c r="L11" s="382"/>
      <c r="M11" s="382"/>
    </row>
    <row r="12" spans="1:13" s="369" customFormat="1" ht="12.75" x14ac:dyDescent="0.2">
      <c r="A12" s="375">
        <v>2</v>
      </c>
      <c r="B12" s="570" t="s">
        <v>64</v>
      </c>
      <c r="C12" s="571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70"/>
      <c r="C13" s="571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70"/>
      <c r="C14" s="571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70"/>
      <c r="C15" s="571"/>
      <c r="D15" s="378" t="s">
        <v>67</v>
      </c>
      <c r="E15" s="375">
        <v>0</v>
      </c>
      <c r="F15" s="375">
        <v>0</v>
      </c>
      <c r="G15" s="375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567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568"/>
      <c r="C17" s="380" t="s">
        <v>68</v>
      </c>
      <c r="D17" s="378" t="s">
        <v>67</v>
      </c>
      <c r="E17" s="375">
        <v>0</v>
      </c>
      <c r="F17" s="375">
        <v>0</v>
      </c>
      <c r="G17" s="375">
        <v>0</v>
      </c>
      <c r="H17" s="375">
        <v>0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567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568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69" t="s">
        <v>71</v>
      </c>
      <c r="C20" s="569"/>
      <c r="D20" s="569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59" t="s">
        <v>0</v>
      </c>
      <c r="C21" s="559"/>
      <c r="D21" s="559"/>
      <c r="E21" s="389">
        <f>SUM(E12:E20)</f>
        <v>0</v>
      </c>
      <c r="F21" s="389">
        <f>SUM(F12:F20)</f>
        <v>0</v>
      </c>
      <c r="G21" s="390">
        <f>SUM(G12:G20)</f>
        <v>0</v>
      </c>
      <c r="H21" s="390">
        <f>SUM(H12:H20)</f>
        <v>0</v>
      </c>
      <c r="I21" s="389">
        <f t="shared" ref="I21:M21" si="0">I12+I13+I14+I15+I16+I17+I18+I19+I20</f>
        <v>0</v>
      </c>
      <c r="J21" s="389">
        <f t="shared" si="0"/>
        <v>0</v>
      </c>
      <c r="K21" s="389">
        <f t="shared" si="0"/>
        <v>0</v>
      </c>
      <c r="L21" s="389">
        <f t="shared" si="0"/>
        <v>0</v>
      </c>
      <c r="M21" s="389">
        <f t="shared" si="0"/>
        <v>0</v>
      </c>
    </row>
    <row r="22" spans="1:13" s="369" customFormat="1" ht="12.75" x14ac:dyDescent="0.2">
      <c r="A22" s="375">
        <v>12</v>
      </c>
      <c r="B22" s="560" t="s">
        <v>80</v>
      </c>
      <c r="C22" s="560"/>
      <c r="D22" s="560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3"/>
      <c r="C1" s="413"/>
      <c r="D1" s="413"/>
      <c r="E1" s="413"/>
      <c r="F1" s="413"/>
      <c r="G1" s="413"/>
      <c r="H1" s="413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6"/>
      <c r="AK1" s="486"/>
      <c r="AL1" s="486"/>
      <c r="AM1" s="9"/>
      <c r="AN1" s="9"/>
    </row>
    <row r="2" spans="1:40" ht="110.25" customHeight="1" x14ac:dyDescent="0.6">
      <c r="A2" s="11"/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485"/>
      <c r="AL2" s="485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6" t="s">
        <v>4</v>
      </c>
      <c r="C4" s="417"/>
      <c r="D4" s="416" t="s">
        <v>1</v>
      </c>
      <c r="E4" s="487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3"/>
      <c r="X4" s="416" t="s">
        <v>2</v>
      </c>
      <c r="Y4" s="487"/>
      <c r="Z4" s="422"/>
      <c r="AA4" s="422"/>
      <c r="AB4" s="423"/>
      <c r="AC4" s="436" t="s">
        <v>3</v>
      </c>
      <c r="AD4" s="447"/>
      <c r="AE4" s="422"/>
      <c r="AF4" s="422"/>
      <c r="AG4" s="422"/>
      <c r="AH4" s="438" t="s">
        <v>0</v>
      </c>
      <c r="AI4" s="439"/>
      <c r="AJ4" s="439"/>
      <c r="AK4" s="439"/>
      <c r="AL4" s="440"/>
    </row>
    <row r="5" spans="1:40" ht="24" customHeight="1" thickBot="1" x14ac:dyDescent="0.4">
      <c r="A5" s="11"/>
      <c r="B5" s="418"/>
      <c r="C5" s="419"/>
      <c r="D5" s="424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6"/>
      <c r="X5" s="427"/>
      <c r="Y5" s="428"/>
      <c r="Z5" s="428"/>
      <c r="AA5" s="428"/>
      <c r="AB5" s="429"/>
      <c r="AC5" s="427"/>
      <c r="AD5" s="428"/>
      <c r="AE5" s="437"/>
      <c r="AF5" s="437"/>
      <c r="AG5" s="428"/>
      <c r="AH5" s="441"/>
      <c r="AI5" s="442"/>
      <c r="AJ5" s="442"/>
      <c r="AK5" s="442"/>
      <c r="AL5" s="443"/>
    </row>
    <row r="6" spans="1:40" ht="21.75" customHeight="1" x14ac:dyDescent="0.35">
      <c r="A6" s="11"/>
      <c r="B6" s="418"/>
      <c r="C6" s="419"/>
      <c r="D6" s="436" t="s">
        <v>12</v>
      </c>
      <c r="E6" s="447"/>
      <c r="F6" s="422"/>
      <c r="G6" s="422"/>
      <c r="H6" s="423"/>
      <c r="I6" s="436" t="s">
        <v>13</v>
      </c>
      <c r="J6" s="447"/>
      <c r="K6" s="422"/>
      <c r="L6" s="422"/>
      <c r="M6" s="423"/>
      <c r="N6" s="436" t="s">
        <v>14</v>
      </c>
      <c r="O6" s="447"/>
      <c r="P6" s="447"/>
      <c r="Q6" s="447"/>
      <c r="R6" s="448"/>
      <c r="S6" s="436" t="s">
        <v>15</v>
      </c>
      <c r="T6" s="447"/>
      <c r="U6" s="452"/>
      <c r="V6" s="452"/>
      <c r="W6" s="453"/>
      <c r="X6" s="430"/>
      <c r="Y6" s="488"/>
      <c r="Z6" s="431"/>
      <c r="AA6" s="431"/>
      <c r="AB6" s="432"/>
      <c r="AC6" s="427"/>
      <c r="AD6" s="428"/>
      <c r="AE6" s="437"/>
      <c r="AF6" s="437"/>
      <c r="AG6" s="428"/>
      <c r="AH6" s="441"/>
      <c r="AI6" s="442"/>
      <c r="AJ6" s="442"/>
      <c r="AK6" s="442"/>
      <c r="AL6" s="443"/>
    </row>
    <row r="7" spans="1:40" ht="36" customHeight="1" thickBot="1" x14ac:dyDescent="0.4">
      <c r="A7" s="11"/>
      <c r="B7" s="420"/>
      <c r="C7" s="421"/>
      <c r="D7" s="424"/>
      <c r="E7" s="425"/>
      <c r="F7" s="425"/>
      <c r="G7" s="425"/>
      <c r="H7" s="426"/>
      <c r="I7" s="424"/>
      <c r="J7" s="425"/>
      <c r="K7" s="425"/>
      <c r="L7" s="425"/>
      <c r="M7" s="426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3"/>
      <c r="Y7" s="434"/>
      <c r="Z7" s="434"/>
      <c r="AA7" s="434"/>
      <c r="AB7" s="435"/>
      <c r="AC7" s="424"/>
      <c r="AD7" s="425"/>
      <c r="AE7" s="425"/>
      <c r="AF7" s="425"/>
      <c r="AG7" s="425"/>
      <c r="AH7" s="444"/>
      <c r="AI7" s="445"/>
      <c r="AJ7" s="445"/>
      <c r="AK7" s="445"/>
      <c r="AL7" s="446"/>
    </row>
    <row r="8" spans="1:4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59"/>
    </row>
    <row r="9" spans="1:40" s="1" customFormat="1" ht="81.75" customHeight="1" thickBot="1" x14ac:dyDescent="0.35">
      <c r="A9" s="12"/>
      <c r="B9" s="460"/>
      <c r="C9" s="461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411" t="s">
        <v>20</v>
      </c>
      <c r="C10" s="412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411" t="s">
        <v>23</v>
      </c>
      <c r="C11" s="412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62" t="s">
        <v>22</v>
      </c>
      <c r="C12" s="463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64" t="s">
        <v>21</v>
      </c>
      <c r="C13" s="465"/>
      <c r="D13" s="466"/>
      <c r="E13" s="466"/>
      <c r="F13" s="466"/>
      <c r="G13" s="466"/>
      <c r="H13" s="466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6"/>
      <c r="AI13" s="466"/>
      <c r="AJ13" s="466"/>
      <c r="AK13" s="466"/>
      <c r="AL13" s="572"/>
    </row>
    <row r="14" spans="1:40" s="1" customFormat="1" ht="59.25" customHeight="1" thickBot="1" x14ac:dyDescent="0.35">
      <c r="A14" s="12"/>
      <c r="B14" s="411" t="s">
        <v>20</v>
      </c>
      <c r="C14" s="412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411" t="s">
        <v>23</v>
      </c>
      <c r="C15" s="412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62" t="s">
        <v>22</v>
      </c>
      <c r="C16" s="463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64" t="s">
        <v>6</v>
      </c>
      <c r="C17" s="465"/>
      <c r="D17" s="466"/>
      <c r="E17" s="466"/>
      <c r="F17" s="466"/>
      <c r="G17" s="466"/>
      <c r="H17" s="466"/>
      <c r="I17" s="465"/>
      <c r="J17" s="465"/>
      <c r="K17" s="465"/>
      <c r="L17" s="465"/>
      <c r="M17" s="465"/>
      <c r="N17" s="465"/>
      <c r="O17" s="465"/>
      <c r="P17" s="465"/>
      <c r="Q17" s="465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6"/>
      <c r="AI17" s="466"/>
      <c r="AJ17" s="466"/>
      <c r="AK17" s="466"/>
      <c r="AL17" s="572"/>
    </row>
    <row r="18" spans="1:38" s="1" customFormat="1" ht="59.25" customHeight="1" thickBot="1" x14ac:dyDescent="0.35">
      <c r="A18" s="12"/>
      <c r="B18" s="411" t="s">
        <v>20</v>
      </c>
      <c r="C18" s="412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411" t="s">
        <v>23</v>
      </c>
      <c r="C19" s="412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62" t="s">
        <v>22</v>
      </c>
      <c r="C20" s="463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64" t="s">
        <v>7</v>
      </c>
      <c r="C21" s="465"/>
      <c r="D21" s="466"/>
      <c r="E21" s="466"/>
      <c r="F21" s="466"/>
      <c r="G21" s="466"/>
      <c r="H21" s="466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7"/>
      <c r="AI21" s="467"/>
      <c r="AJ21" s="467"/>
      <c r="AK21" s="467"/>
      <c r="AL21" s="489"/>
    </row>
    <row r="22" spans="1:38" s="1" customFormat="1" ht="62.25" customHeight="1" thickBot="1" x14ac:dyDescent="0.35">
      <c r="A22" s="12"/>
      <c r="B22" s="411" t="s">
        <v>20</v>
      </c>
      <c r="C22" s="412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411" t="s">
        <v>23</v>
      </c>
      <c r="C23" s="412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62" t="s">
        <v>22</v>
      </c>
      <c r="C24" s="463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64" t="s">
        <v>8</v>
      </c>
      <c r="C25" s="465"/>
      <c r="D25" s="466"/>
      <c r="E25" s="466"/>
      <c r="F25" s="466"/>
      <c r="G25" s="466"/>
      <c r="H25" s="466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5"/>
      <c r="AL25" s="468"/>
    </row>
    <row r="26" spans="1:38" s="1" customFormat="1" ht="63" customHeight="1" thickBot="1" x14ac:dyDescent="0.35">
      <c r="A26" s="12"/>
      <c r="B26" s="411" t="s">
        <v>20</v>
      </c>
      <c r="C26" s="412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411" t="s">
        <v>23</v>
      </c>
      <c r="C27" s="412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62" t="s">
        <v>22</v>
      </c>
      <c r="C28" s="463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64" t="s">
        <v>9</v>
      </c>
      <c r="C29" s="465"/>
      <c r="D29" s="467"/>
      <c r="E29" s="467"/>
      <c r="F29" s="467"/>
      <c r="G29" s="467"/>
      <c r="H29" s="467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65"/>
      <c r="AI29" s="465"/>
      <c r="AJ29" s="465"/>
      <c r="AK29" s="465"/>
      <c r="AL29" s="468"/>
    </row>
    <row r="30" spans="1:38" s="1" customFormat="1" ht="59.25" customHeight="1" thickBot="1" x14ac:dyDescent="0.35">
      <c r="A30" s="12"/>
      <c r="B30" s="411" t="s">
        <v>20</v>
      </c>
      <c r="C30" s="469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411" t="s">
        <v>23</v>
      </c>
      <c r="C31" s="412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62" t="s">
        <v>22</v>
      </c>
      <c r="C32" s="463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5"/>
      <c r="AC33" s="465"/>
      <c r="AD33" s="465"/>
      <c r="AE33" s="465"/>
      <c r="AF33" s="465"/>
      <c r="AG33" s="465"/>
      <c r="AH33" s="465"/>
      <c r="AI33" s="465"/>
      <c r="AJ33" s="465"/>
      <c r="AK33" s="465"/>
      <c r="AL33" s="468"/>
    </row>
    <row r="34" spans="1:38" s="1" customFormat="1" ht="60.75" customHeight="1" thickBot="1" x14ac:dyDescent="0.35">
      <c r="A34" s="12"/>
      <c r="B34" s="411" t="s">
        <v>20</v>
      </c>
      <c r="C34" s="469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411" t="s">
        <v>23</v>
      </c>
      <c r="C35" s="412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62" t="s">
        <v>22</v>
      </c>
      <c r="C36" s="463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65"/>
      <c r="AH37" s="465"/>
      <c r="AI37" s="465"/>
      <c r="AJ37" s="465"/>
      <c r="AK37" s="465"/>
      <c r="AL37" s="468"/>
    </row>
    <row r="38" spans="1:38" s="1" customFormat="1" ht="63" customHeight="1" thickBot="1" x14ac:dyDescent="0.35">
      <c r="A38" s="12"/>
      <c r="B38" s="411" t="s">
        <v>20</v>
      </c>
      <c r="C38" s="469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411" t="s">
        <v>23</v>
      </c>
      <c r="C39" s="412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62" t="s">
        <v>22</v>
      </c>
      <c r="C40" s="463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57" t="s">
        <v>0</v>
      </c>
      <c r="C41" s="458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  <c r="AL41" s="483"/>
    </row>
    <row r="42" spans="1:38" s="1" customFormat="1" ht="78.75" customHeight="1" thickBot="1" x14ac:dyDescent="0.35">
      <c r="A42" s="12"/>
      <c r="B42" s="471" t="s">
        <v>20</v>
      </c>
      <c r="C42" s="472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71" t="s">
        <v>23</v>
      </c>
      <c r="C43" s="472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71" t="s">
        <v>22</v>
      </c>
      <c r="C44" s="472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77"/>
      <c r="C46" s="47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77"/>
      <c r="C49" s="477"/>
      <c r="D49" s="477"/>
      <c r="E49" s="477"/>
      <c r="F49" s="477"/>
      <c r="G49" s="477"/>
      <c r="H49" s="477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77"/>
      <c r="C52" s="477"/>
      <c r="D52" s="477"/>
      <c r="E52" s="477"/>
      <c r="F52" s="477"/>
      <c r="G52" s="477"/>
      <c r="H52" s="477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77"/>
      <c r="C53" s="477"/>
      <c r="D53" s="477"/>
      <c r="E53" s="477"/>
      <c r="F53" s="477"/>
      <c r="G53" s="477"/>
      <c r="H53" s="477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77"/>
      <c r="C56" s="477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3"/>
      <c r="C1" s="413"/>
      <c r="D1" s="413"/>
      <c r="E1" s="413"/>
      <c r="F1" s="413"/>
      <c r="G1" s="413"/>
      <c r="H1" s="413"/>
      <c r="I1" s="9"/>
      <c r="J1" s="275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576"/>
      <c r="D4" s="416" t="s">
        <v>1</v>
      </c>
      <c r="E4" s="487"/>
      <c r="F4" s="487"/>
      <c r="G4" s="487"/>
      <c r="H4" s="576"/>
      <c r="I4" s="174"/>
    </row>
    <row r="5" spans="1:10" ht="24" customHeight="1" thickBot="1" x14ac:dyDescent="0.4">
      <c r="A5" s="11"/>
      <c r="B5" s="577"/>
      <c r="C5" s="578"/>
      <c r="D5" s="579"/>
      <c r="E5" s="581"/>
      <c r="F5" s="581"/>
      <c r="G5" s="581"/>
      <c r="H5" s="580"/>
      <c r="I5" s="174"/>
    </row>
    <row r="6" spans="1:10" ht="21.75" customHeight="1" x14ac:dyDescent="0.35">
      <c r="A6" s="11"/>
      <c r="B6" s="577"/>
      <c r="C6" s="578"/>
      <c r="D6" s="436" t="s">
        <v>12</v>
      </c>
      <c r="E6" s="447"/>
      <c r="F6" s="447"/>
      <c r="G6" s="447"/>
      <c r="H6" s="483"/>
    </row>
    <row r="7" spans="1:10" ht="36" customHeight="1" thickBot="1" x14ac:dyDescent="0.4">
      <c r="A7" s="11"/>
      <c r="B7" s="579"/>
      <c r="C7" s="580"/>
      <c r="D7" s="582"/>
      <c r="E7" s="583"/>
      <c r="F7" s="583"/>
      <c r="G7" s="583"/>
      <c r="H7" s="584"/>
    </row>
    <row r="8" spans="1:10" s="1" customFormat="1" ht="33.75" customHeight="1" thickBot="1" x14ac:dyDescent="0.4">
      <c r="A8" s="12"/>
      <c r="B8" s="457" t="s">
        <v>5</v>
      </c>
      <c r="C8" s="458"/>
      <c r="D8" s="458"/>
      <c r="E8" s="458"/>
      <c r="F8" s="458"/>
      <c r="G8" s="458"/>
      <c r="H8" s="459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411" t="s">
        <v>20</v>
      </c>
      <c r="C10" s="469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411" t="s">
        <v>16</v>
      </c>
      <c r="C11" s="469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411" t="s">
        <v>22</v>
      </c>
      <c r="C12" s="469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64" t="s">
        <v>21</v>
      </c>
      <c r="C13" s="465"/>
      <c r="D13" s="465"/>
      <c r="E13" s="465"/>
      <c r="F13" s="465"/>
      <c r="G13" s="465"/>
      <c r="H13" s="468"/>
      <c r="I13" s="169"/>
      <c r="J13" s="276"/>
    </row>
    <row r="14" spans="1:10" s="1" customFormat="1" ht="59.25" customHeight="1" thickBot="1" x14ac:dyDescent="0.4">
      <c r="A14" s="12"/>
      <c r="B14" s="411" t="s">
        <v>20</v>
      </c>
      <c r="C14" s="469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411" t="s">
        <v>16</v>
      </c>
      <c r="C15" s="469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411" t="s">
        <v>22</v>
      </c>
      <c r="C16" s="469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64" t="s">
        <v>6</v>
      </c>
      <c r="C17" s="465"/>
      <c r="D17" s="465"/>
      <c r="E17" s="465"/>
      <c r="F17" s="465"/>
      <c r="G17" s="465"/>
      <c r="H17" s="468"/>
      <c r="I17" s="169"/>
      <c r="J17" s="276"/>
    </row>
    <row r="18" spans="1:14" s="1" customFormat="1" ht="59.25" customHeight="1" thickBot="1" x14ac:dyDescent="0.4">
      <c r="A18" s="12"/>
      <c r="B18" s="479" t="s">
        <v>20</v>
      </c>
      <c r="C18" s="573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79" t="s">
        <v>16</v>
      </c>
      <c r="C19" s="573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79" t="s">
        <v>22</v>
      </c>
      <c r="C20" s="573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64" t="s">
        <v>7</v>
      </c>
      <c r="C21" s="465"/>
      <c r="D21" s="465"/>
      <c r="E21" s="465"/>
      <c r="F21" s="465"/>
      <c r="G21" s="465"/>
      <c r="H21" s="468"/>
      <c r="I21" s="170"/>
      <c r="J21" s="277"/>
    </row>
    <row r="22" spans="1:14" s="1" customFormat="1" ht="62.25" customHeight="1" thickBot="1" x14ac:dyDescent="0.4">
      <c r="A22" s="12"/>
      <c r="B22" s="479" t="s">
        <v>20</v>
      </c>
      <c r="C22" s="573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79" t="s">
        <v>16</v>
      </c>
      <c r="C23" s="573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79" t="s">
        <v>22</v>
      </c>
      <c r="C24" s="573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79" t="s">
        <v>20</v>
      </c>
      <c r="C26" s="573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79" t="s">
        <v>16</v>
      </c>
      <c r="C27" s="573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79" t="s">
        <v>22</v>
      </c>
      <c r="C28" s="573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79" t="s">
        <v>20</v>
      </c>
      <c r="C30" s="573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79" t="s">
        <v>16</v>
      </c>
      <c r="C31" s="573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79" t="s">
        <v>22</v>
      </c>
      <c r="C32" s="573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79" t="s">
        <v>20</v>
      </c>
      <c r="C34" s="573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79" t="s">
        <v>16</v>
      </c>
      <c r="C35" s="573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79" t="s">
        <v>22</v>
      </c>
      <c r="C36" s="573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64" t="s">
        <v>11</v>
      </c>
      <c r="C37" s="465"/>
      <c r="D37" s="465"/>
      <c r="E37" s="465"/>
      <c r="F37" s="465"/>
      <c r="G37" s="465"/>
      <c r="H37" s="468"/>
      <c r="I37" s="172"/>
      <c r="J37" s="280"/>
    </row>
    <row r="38" spans="1:15" s="1" customFormat="1" ht="63" customHeight="1" thickBot="1" x14ac:dyDescent="0.4">
      <c r="A38" s="12"/>
      <c r="B38" s="479" t="s">
        <v>20</v>
      </c>
      <c r="C38" s="573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79" t="s">
        <v>16</v>
      </c>
      <c r="C39" s="573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79" t="s">
        <v>22</v>
      </c>
      <c r="C40" s="573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57">
        <v>55</v>
      </c>
      <c r="C41" s="458"/>
      <c r="D41" s="458"/>
      <c r="E41" s="458"/>
      <c r="F41" s="458"/>
      <c r="G41" s="458"/>
      <c r="H41" s="459"/>
      <c r="I41" s="169"/>
      <c r="J41" s="276"/>
      <c r="M41" s="279"/>
    </row>
    <row r="42" spans="1:15" s="1" customFormat="1" ht="84" customHeight="1" thickBot="1" x14ac:dyDescent="0.4">
      <c r="A42" s="12"/>
      <c r="B42" s="472" t="s">
        <v>20</v>
      </c>
      <c r="C42" s="574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72" t="s">
        <v>16</v>
      </c>
      <c r="C43" s="574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72" t="s">
        <v>22</v>
      </c>
      <c r="C44" s="574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77"/>
      <c r="C46" s="477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77"/>
      <c r="C49" s="477"/>
      <c r="D49" s="477"/>
      <c r="E49" s="477"/>
      <c r="F49" s="477"/>
      <c r="G49" s="477"/>
      <c r="H49" s="477"/>
    </row>
    <row r="50" spans="2:8" ht="17.25" customHeight="1" x14ac:dyDescent="0.35">
      <c r="B50" s="477"/>
      <c r="C50" s="477"/>
      <c r="D50" s="477"/>
      <c r="E50" s="477"/>
      <c r="F50" s="477"/>
      <c r="G50" s="477"/>
      <c r="H50" s="477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77"/>
      <c r="C52" s="477"/>
      <c r="D52" s="477"/>
      <c r="E52" s="477"/>
      <c r="F52" s="477"/>
      <c r="G52" s="477"/>
      <c r="H52" s="477"/>
    </row>
    <row r="53" spans="2:8" ht="67.5" customHeight="1" x14ac:dyDescent="0.35">
      <c r="B53" s="477"/>
      <c r="C53" s="477"/>
      <c r="D53" s="477"/>
      <c r="E53" s="477"/>
      <c r="F53" s="477"/>
      <c r="G53" s="477"/>
      <c r="H53" s="477"/>
    </row>
    <row r="54" spans="2:8" ht="18" customHeight="1" x14ac:dyDescent="0.35">
      <c r="B54" s="477"/>
      <c r="C54" s="477"/>
      <c r="D54" s="477"/>
      <c r="E54" s="477"/>
      <c r="F54" s="477"/>
      <c r="G54" s="477"/>
      <c r="H54" s="477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77"/>
      <c r="C56" s="477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77"/>
      <c r="C58" s="477"/>
      <c r="D58" s="477"/>
      <c r="E58" s="477"/>
      <c r="F58" s="477"/>
      <c r="G58" s="477"/>
      <c r="H58" s="477"/>
    </row>
    <row r="59" spans="2:8" ht="15.75" customHeight="1" x14ac:dyDescent="0.35">
      <c r="B59" s="477"/>
      <c r="C59" s="477"/>
      <c r="D59" s="477"/>
      <c r="E59" s="477"/>
      <c r="F59" s="477"/>
      <c r="G59" s="477"/>
      <c r="H59" s="477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3"/>
      <c r="C1" s="413"/>
      <c r="I1" s="9"/>
      <c r="J1" s="9"/>
    </row>
    <row r="2" spans="1:10" ht="110.25" customHeight="1" x14ac:dyDescent="0.45">
      <c r="A2" s="11"/>
      <c r="B2" s="575"/>
      <c r="C2" s="575"/>
      <c r="D2" s="575"/>
      <c r="E2" s="575"/>
      <c r="F2" s="575"/>
      <c r="G2" s="575"/>
      <c r="H2" s="57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6" t="s">
        <v>4</v>
      </c>
      <c r="C4" s="417"/>
      <c r="D4" s="422"/>
      <c r="E4" s="422"/>
      <c r="F4" s="422"/>
      <c r="G4" s="422"/>
      <c r="H4" s="422"/>
      <c r="I4" s="174"/>
    </row>
    <row r="5" spans="1:10" ht="24" customHeight="1" thickBot="1" x14ac:dyDescent="0.4">
      <c r="A5" s="11"/>
      <c r="B5" s="418"/>
      <c r="C5" s="419"/>
      <c r="D5" s="425"/>
      <c r="E5" s="425"/>
      <c r="F5" s="425"/>
      <c r="G5" s="425"/>
      <c r="H5" s="425"/>
      <c r="I5" s="174"/>
    </row>
    <row r="6" spans="1:10" ht="21.75" customHeight="1" x14ac:dyDescent="0.35">
      <c r="A6" s="11"/>
      <c r="B6" s="418"/>
      <c r="C6" s="419"/>
      <c r="D6" s="436" t="s">
        <v>13</v>
      </c>
      <c r="E6" s="447"/>
      <c r="F6" s="422"/>
      <c r="G6" s="422"/>
      <c r="H6" s="423"/>
    </row>
    <row r="7" spans="1:10" ht="36" customHeight="1" thickBot="1" x14ac:dyDescent="0.4">
      <c r="A7" s="11"/>
      <c r="B7" s="420"/>
      <c r="C7" s="421"/>
      <c r="D7" s="424"/>
      <c r="E7" s="425"/>
      <c r="F7" s="425"/>
      <c r="G7" s="425"/>
      <c r="H7" s="426"/>
    </row>
    <row r="8" spans="1:10" s="1" customFormat="1" ht="33.75" customHeight="1" thickBot="1" x14ac:dyDescent="0.35">
      <c r="A8" s="12"/>
      <c r="B8" s="457" t="s">
        <v>5</v>
      </c>
      <c r="C8" s="458"/>
      <c r="D8" s="458"/>
      <c r="E8" s="458"/>
      <c r="F8" s="458"/>
      <c r="G8" s="458"/>
      <c r="H8" s="458"/>
      <c r="I8" s="169"/>
    </row>
    <row r="9" spans="1:10" s="1" customFormat="1" ht="105.75" thickBot="1" x14ac:dyDescent="0.35">
      <c r="A9" s="12"/>
      <c r="B9" s="460"/>
      <c r="C9" s="461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411" t="s">
        <v>20</v>
      </c>
      <c r="C10" s="412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411" t="s">
        <v>16</v>
      </c>
      <c r="C11" s="412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62" t="s">
        <v>22</v>
      </c>
      <c r="C12" s="463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64" t="s">
        <v>21</v>
      </c>
      <c r="C13" s="465"/>
      <c r="D13" s="465"/>
      <c r="E13" s="465"/>
      <c r="F13" s="465"/>
      <c r="G13" s="465"/>
      <c r="H13" s="465"/>
      <c r="I13" s="169"/>
    </row>
    <row r="14" spans="1:10" s="1" customFormat="1" ht="59.25" customHeight="1" thickBot="1" x14ac:dyDescent="0.35">
      <c r="A14" s="12"/>
      <c r="B14" s="411" t="s">
        <v>20</v>
      </c>
      <c r="C14" s="412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411" t="s">
        <v>16</v>
      </c>
      <c r="C15" s="412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62" t="s">
        <v>22</v>
      </c>
      <c r="C16" s="463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64" t="s">
        <v>6</v>
      </c>
      <c r="C17" s="465"/>
      <c r="D17" s="465"/>
      <c r="E17" s="465"/>
      <c r="F17" s="465"/>
      <c r="G17" s="465"/>
      <c r="H17" s="465"/>
      <c r="I17" s="169"/>
    </row>
    <row r="18" spans="1:9" s="1" customFormat="1" ht="59.25" customHeight="1" thickBot="1" x14ac:dyDescent="0.35">
      <c r="A18" s="12"/>
      <c r="B18" s="411" t="s">
        <v>20</v>
      </c>
      <c r="C18" s="412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411" t="s">
        <v>16</v>
      </c>
      <c r="C19" s="412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62" t="s">
        <v>22</v>
      </c>
      <c r="C20" s="463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64" t="s">
        <v>7</v>
      </c>
      <c r="C21" s="465"/>
      <c r="D21" s="465"/>
      <c r="E21" s="465"/>
      <c r="F21" s="465"/>
      <c r="G21" s="465"/>
      <c r="H21" s="465"/>
      <c r="I21" s="170"/>
    </row>
    <row r="22" spans="1:9" s="1" customFormat="1" ht="62.25" customHeight="1" thickBot="1" x14ac:dyDescent="0.35">
      <c r="A22" s="12"/>
      <c r="B22" s="411" t="s">
        <v>20</v>
      </c>
      <c r="C22" s="412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411" t="s">
        <v>16</v>
      </c>
      <c r="C23" s="412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62" t="s">
        <v>22</v>
      </c>
      <c r="C24" s="463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64" t="s">
        <v>8</v>
      </c>
      <c r="C25" s="465"/>
      <c r="D25" s="465"/>
      <c r="E25" s="465"/>
      <c r="F25" s="465"/>
      <c r="G25" s="465"/>
      <c r="H25" s="465"/>
      <c r="I25" s="171"/>
    </row>
    <row r="26" spans="1:9" s="1" customFormat="1" ht="63" customHeight="1" thickBot="1" x14ac:dyDescent="0.35">
      <c r="A26" s="12"/>
      <c r="B26" s="411" t="s">
        <v>20</v>
      </c>
      <c r="C26" s="412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411" t="s">
        <v>16</v>
      </c>
      <c r="C27" s="412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62" t="s">
        <v>22</v>
      </c>
      <c r="C28" s="463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64" t="s">
        <v>9</v>
      </c>
      <c r="C29" s="465"/>
      <c r="D29" s="465"/>
      <c r="E29" s="465"/>
      <c r="F29" s="465"/>
      <c r="G29" s="465"/>
      <c r="H29" s="465"/>
      <c r="I29" s="170"/>
    </row>
    <row r="30" spans="1:9" s="1" customFormat="1" ht="59.25" customHeight="1" thickBot="1" x14ac:dyDescent="0.35">
      <c r="A30" s="12"/>
      <c r="B30" s="411" t="s">
        <v>20</v>
      </c>
      <c r="C30" s="412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411" t="s">
        <v>16</v>
      </c>
      <c r="C31" s="412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62" t="s">
        <v>22</v>
      </c>
      <c r="C32" s="463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64" t="s">
        <v>10</v>
      </c>
      <c r="C33" s="465"/>
      <c r="D33" s="465"/>
      <c r="E33" s="465"/>
      <c r="F33" s="465"/>
      <c r="G33" s="465"/>
      <c r="H33" s="465"/>
      <c r="I33" s="172"/>
    </row>
    <row r="34" spans="1:9" s="1" customFormat="1" ht="60.75" customHeight="1" thickBot="1" x14ac:dyDescent="0.35">
      <c r="A34" s="12"/>
      <c r="B34" s="590" t="s">
        <v>20</v>
      </c>
      <c r="C34" s="591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90" t="s">
        <v>16</v>
      </c>
      <c r="C35" s="591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86" t="s">
        <v>22</v>
      </c>
      <c r="C36" s="587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88" t="s">
        <v>11</v>
      </c>
      <c r="C37" s="589"/>
      <c r="D37" s="589"/>
      <c r="E37" s="589"/>
      <c r="F37" s="589"/>
      <c r="G37" s="589"/>
      <c r="H37" s="589"/>
      <c r="I37" s="172"/>
    </row>
    <row r="38" spans="1:9" s="1" customFormat="1" ht="63" customHeight="1" thickBot="1" x14ac:dyDescent="0.35">
      <c r="A38" s="12"/>
      <c r="B38" s="590" t="s">
        <v>20</v>
      </c>
      <c r="C38" s="591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90" t="s">
        <v>16</v>
      </c>
      <c r="C39" s="591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86" t="s">
        <v>22</v>
      </c>
      <c r="C40" s="587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57" t="s">
        <v>0</v>
      </c>
      <c r="C41" s="458"/>
      <c r="D41" s="592"/>
      <c r="E41" s="592"/>
      <c r="F41" s="592"/>
      <c r="G41" s="592"/>
      <c r="H41" s="592"/>
      <c r="I41" s="169"/>
    </row>
    <row r="42" spans="1:9" s="1" customFormat="1" ht="72.75" customHeight="1" thickBot="1" x14ac:dyDescent="0.35">
      <c r="A42" s="12"/>
      <c r="B42" s="471" t="s">
        <v>20</v>
      </c>
      <c r="C42" s="472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71" t="s">
        <v>16</v>
      </c>
      <c r="C43" s="472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71" t="s">
        <v>22</v>
      </c>
      <c r="C44" s="472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77"/>
      <c r="C46" s="477"/>
      <c r="D46" s="294"/>
      <c r="E46" s="294"/>
      <c r="F46" s="294"/>
      <c r="G46" s="294"/>
      <c r="H46" s="294"/>
    </row>
    <row r="47" spans="1:9" ht="19.5" customHeight="1" x14ac:dyDescent="0.35">
      <c r="B47" s="477"/>
      <c r="C47" s="477"/>
      <c r="D47" s="477"/>
      <c r="E47" s="477"/>
      <c r="F47" s="477"/>
      <c r="G47" s="477"/>
      <c r="H47" s="477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77"/>
      <c r="C49" s="477"/>
      <c r="D49" s="294"/>
      <c r="E49" s="294"/>
      <c r="F49" s="294"/>
      <c r="G49" s="294"/>
      <c r="H49" s="294"/>
    </row>
    <row r="50" spans="2:14" ht="17.25" customHeight="1" x14ac:dyDescent="0.35">
      <c r="B50" s="477"/>
      <c r="C50" s="477"/>
      <c r="D50" s="477"/>
      <c r="E50" s="477"/>
      <c r="F50" s="477"/>
      <c r="G50" s="477"/>
      <c r="H50" s="477"/>
    </row>
    <row r="51" spans="2:14" ht="102.75" customHeight="1" x14ac:dyDescent="0.35">
      <c r="B51" s="5"/>
      <c r="C51" s="585"/>
      <c r="D51" s="585"/>
      <c r="E51" s="585"/>
      <c r="F51" s="585"/>
      <c r="G51" s="585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77"/>
      <c r="C52" s="477"/>
      <c r="D52" s="124"/>
      <c r="E52" s="138"/>
      <c r="F52" s="124"/>
      <c r="G52" s="138"/>
      <c r="H52" s="124"/>
    </row>
    <row r="53" spans="2:14" ht="67.5" customHeight="1" x14ac:dyDescent="0.35">
      <c r="B53" s="477"/>
      <c r="C53" s="477"/>
      <c r="D53" s="124"/>
      <c r="E53" s="138"/>
      <c r="F53" s="124"/>
      <c r="G53" s="138"/>
      <c r="H53" s="124"/>
    </row>
    <row r="54" spans="2:14" ht="18" customHeight="1" x14ac:dyDescent="0.35">
      <c r="B54" s="477"/>
      <c r="C54" s="477"/>
      <c r="D54" s="477"/>
      <c r="E54" s="477"/>
      <c r="F54" s="477"/>
      <c r="G54" s="477"/>
      <c r="H54" s="477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77"/>
      <c r="C56" s="477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77"/>
      <c r="C58" s="477"/>
      <c r="D58" s="477"/>
      <c r="E58" s="477"/>
      <c r="F58" s="477"/>
      <c r="G58" s="477"/>
      <c r="H58" s="477"/>
    </row>
    <row r="59" spans="2:14" ht="15.75" customHeight="1" x14ac:dyDescent="0.35">
      <c r="B59" s="477"/>
      <c r="C59" s="477"/>
      <c r="D59" s="477"/>
      <c r="E59" s="477"/>
      <c r="F59" s="477"/>
      <c r="G59" s="477"/>
      <c r="H59" s="477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2023-06-05T03:41:56Z</dcterms:modified>
</cp:coreProperties>
</file>