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F13" i="15" l="1"/>
  <c r="E13" i="15"/>
  <c r="F12" i="15"/>
  <c r="E12" i="15"/>
  <c r="M19" i="13" l="1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M21" i="13" s="1"/>
  <c r="L12" i="13"/>
  <c r="L21" i="13" s="1"/>
  <c r="K12" i="13"/>
  <c r="K21" i="13" s="1"/>
  <c r="J12" i="13"/>
  <c r="J21" i="13" s="1"/>
  <c r="I12" i="13"/>
  <c r="I21" i="13" s="1"/>
  <c r="H12" i="13"/>
  <c r="H21" i="13" s="1"/>
  <c r="G12" i="13"/>
  <c r="G21" i="13" s="1"/>
  <c r="F12" i="13"/>
  <c r="F21" i="13" s="1"/>
  <c r="E12" i="13"/>
  <c r="E21" i="13" s="1"/>
  <c r="H21" i="15" l="1"/>
  <c r="G21" i="15"/>
  <c r="F21" i="15"/>
  <c r="E21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<sst xmlns="http://schemas.openxmlformats.org/spreadsheetml/2006/main" count="736" uniqueCount="85">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</sst>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4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15</v>
          </cell>
          <cell r="F15">
            <v>69.656999999999996</v>
          </cell>
          <cell r="G15">
            <v>14</v>
          </cell>
          <cell r="H15">
            <v>65.637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9"/>
      <c r="C1" s="419"/>
      <c r="D1" s="419"/>
      <c r="E1" s="419"/>
      <c r="F1" s="419"/>
      <c r="O1" s="420" t="s">
        <v>29</v>
      </c>
      <c r="P1" s="420"/>
      <c r="Q1" s="420"/>
      <c r="R1" s="420"/>
      <c r="S1" s="420"/>
      <c r="T1" s="420"/>
      <c r="U1" s="420"/>
      <c r="V1" s="420"/>
      <c r="W1" s="420"/>
      <c r="X1" s="420"/>
      <c r="Y1" s="9"/>
      <c r="Z1" s="9"/>
    </row>
    <row r="2" spans="1:26" ht="46.5" customHeight="1" x14ac:dyDescent="0.6">
      <c r="A2" s="11"/>
      <c r="B2" s="421" t="s">
        <v>53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28"/>
      <c r="U4" s="428"/>
      <c r="V4" s="444" t="s">
        <v>0</v>
      </c>
      <c r="W4" s="445"/>
      <c r="X4" s="446"/>
    </row>
    <row r="5" spans="1:2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43"/>
      <c r="U5" s="434"/>
      <c r="V5" s="447"/>
      <c r="W5" s="448"/>
      <c r="X5" s="449"/>
    </row>
    <row r="6" spans="1:2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37"/>
      <c r="R6" s="438"/>
      <c r="S6" s="433"/>
      <c r="T6" s="443"/>
      <c r="U6" s="434"/>
      <c r="V6" s="447"/>
      <c r="W6" s="448"/>
      <c r="X6" s="449"/>
    </row>
    <row r="7" spans="1:26" ht="10.5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50"/>
      <c r="W7" s="451"/>
      <c r="X7" s="452"/>
    </row>
    <row r="8" spans="1:2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9"/>
    </row>
    <row r="9" spans="1:26" s="1" customFormat="1" ht="78.75" customHeight="1" thickBot="1" x14ac:dyDescent="0.35">
      <c r="A9" s="12"/>
      <c r="B9" s="462"/>
      <c r="C9" s="463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03" t="s">
        <v>20</v>
      </c>
      <c r="C10" s="40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03" t="s">
        <v>23</v>
      </c>
      <c r="C11" s="40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8" t="s">
        <v>22</v>
      </c>
      <c r="C12" s="399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00" t="s">
        <v>28</v>
      </c>
      <c r="C13" s="401"/>
      <c r="D13" s="417"/>
      <c r="E13" s="417"/>
      <c r="F13" s="417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01"/>
      <c r="W13" s="401"/>
      <c r="X13" s="402"/>
    </row>
    <row r="14" spans="1:26" s="1" customFormat="1" ht="59.25" customHeight="1" thickBot="1" x14ac:dyDescent="0.35">
      <c r="A14" s="12"/>
      <c r="B14" s="403" t="s">
        <v>20</v>
      </c>
      <c r="C14" s="40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3" t="s">
        <v>23</v>
      </c>
      <c r="C15" s="40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8" t="s">
        <v>22</v>
      </c>
      <c r="C16" s="399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2"/>
    </row>
    <row r="18" spans="1:24" s="1" customFormat="1" ht="59.25" customHeight="1" thickBot="1" x14ac:dyDescent="0.35">
      <c r="A18" s="12"/>
      <c r="B18" s="403" t="s">
        <v>20</v>
      </c>
      <c r="C18" s="40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3" t="s">
        <v>23</v>
      </c>
      <c r="C19" s="40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8" t="s">
        <v>22</v>
      </c>
      <c r="C20" s="399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2"/>
    </row>
    <row r="22" spans="1:24" s="1" customFormat="1" ht="62.25" customHeight="1" thickBot="1" x14ac:dyDescent="0.35">
      <c r="A22" s="12"/>
      <c r="B22" s="403" t="s">
        <v>20</v>
      </c>
      <c r="C22" s="40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3" t="s">
        <v>23</v>
      </c>
      <c r="C23" s="40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8" t="s">
        <v>22</v>
      </c>
      <c r="C24" s="399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2"/>
    </row>
    <row r="26" spans="1:24" s="1" customFormat="1" ht="63" customHeight="1" thickBot="1" x14ac:dyDescent="0.35">
      <c r="A26" s="12"/>
      <c r="B26" s="403" t="s">
        <v>20</v>
      </c>
      <c r="C26" s="40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3" t="s">
        <v>23</v>
      </c>
      <c r="C27" s="40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8" t="s">
        <v>22</v>
      </c>
      <c r="C28" s="399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2"/>
    </row>
    <row r="30" spans="1:24" s="1" customFormat="1" ht="59.25" customHeight="1" thickBot="1" x14ac:dyDescent="0.35">
      <c r="A30" s="12"/>
      <c r="B30" s="403" t="s">
        <v>20</v>
      </c>
      <c r="C30" s="404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3" t="s">
        <v>23</v>
      </c>
      <c r="C31" s="40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8" t="s">
        <v>22</v>
      </c>
      <c r="C32" s="399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2"/>
    </row>
    <row r="34" spans="1:29" s="1" customFormat="1" ht="60.75" customHeight="1" thickBot="1" x14ac:dyDescent="0.35">
      <c r="A34" s="12"/>
      <c r="B34" s="403" t="s">
        <v>20</v>
      </c>
      <c r="C34" s="404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03" t="s">
        <v>23</v>
      </c>
      <c r="C35" s="40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8" t="s">
        <v>22</v>
      </c>
      <c r="C36" s="399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2"/>
    </row>
    <row r="38" spans="1:29" s="1" customFormat="1" ht="63" customHeight="1" thickBot="1" x14ac:dyDescent="0.35">
      <c r="A38" s="12"/>
      <c r="B38" s="403" t="s">
        <v>20</v>
      </c>
      <c r="C38" s="404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03" t="s">
        <v>23</v>
      </c>
      <c r="C39" s="40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8" t="s">
        <v>22</v>
      </c>
      <c r="C40" s="399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9"/>
    </row>
    <row r="42" spans="1:29" s="1" customFormat="1" ht="63.75" customHeight="1" thickBot="1" x14ac:dyDescent="0.35">
      <c r="A42" s="12"/>
      <c r="B42" s="410" t="s">
        <v>20</v>
      </c>
      <c r="C42" s="411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10" t="s">
        <v>23</v>
      </c>
      <c r="C43" s="411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10" t="s">
        <v>22</v>
      </c>
      <c r="C44" s="411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13" t="s">
        <v>47</v>
      </c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</row>
    <row r="46" spans="1:29" ht="46.5" customHeight="1" x14ac:dyDescent="0.5">
      <c r="B46" s="412" t="s">
        <v>39</v>
      </c>
      <c r="C46" s="412"/>
      <c r="D46" s="284">
        <f>X42-X38</f>
        <v>1064</v>
      </c>
      <c r="E46" s="414" t="s">
        <v>41</v>
      </c>
      <c r="F46" s="414"/>
      <c r="G46" s="414"/>
      <c r="H46" s="414"/>
      <c r="I46" s="415">
        <f>X44-X40</f>
        <v>1410240.899</v>
      </c>
      <c r="J46" s="416"/>
      <c r="K46" s="414" t="s">
        <v>40</v>
      </c>
      <c r="L46" s="414"/>
      <c r="M46" s="414"/>
      <c r="N46" s="284">
        <f>X38</f>
        <v>5825</v>
      </c>
      <c r="O46" s="414" t="s">
        <v>38</v>
      </c>
      <c r="P46" s="414"/>
      <c r="Q46" s="414"/>
      <c r="R46" s="414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7"/>
      <c r="C47" s="397"/>
      <c r="D47" s="397"/>
      <c r="E47" s="397"/>
      <c r="F47" s="397"/>
      <c r="G47" s="397"/>
      <c r="H47" s="397"/>
      <c r="I47" s="397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7"/>
      <c r="C49" s="397"/>
      <c r="D49" s="397"/>
      <c r="E49" s="397"/>
      <c r="F49" s="397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7"/>
      <c r="C50" s="397"/>
      <c r="D50" s="397"/>
      <c r="E50" s="397"/>
      <c r="F50" s="397"/>
      <c r="G50" s="397"/>
      <c r="H50" s="397"/>
      <c r="I50" s="397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7"/>
      <c r="C52" s="397"/>
      <c r="D52" s="397"/>
      <c r="E52" s="397"/>
      <c r="F52" s="397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7"/>
      <c r="C53" s="397"/>
      <c r="D53" s="397"/>
      <c r="E53" s="397"/>
      <c r="F53" s="397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7"/>
      <c r="C54" s="397"/>
      <c r="D54" s="397"/>
      <c r="E54" s="397"/>
      <c r="F54" s="397"/>
      <c r="G54" s="397"/>
      <c r="H54" s="397"/>
      <c r="I54" s="397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7"/>
      <c r="C56" s="397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7"/>
      <c r="C58" s="397"/>
      <c r="D58" s="397"/>
      <c r="E58" s="397"/>
      <c r="F58" s="397"/>
      <c r="G58" s="397"/>
      <c r="H58" s="397"/>
      <c r="I58" s="397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7"/>
      <c r="C59" s="397"/>
      <c r="D59" s="397"/>
      <c r="E59" s="397"/>
      <c r="F59" s="397"/>
      <c r="G59" s="397"/>
      <c r="H59" s="397"/>
      <c r="I59" s="397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9"/>
      <c r="C1" s="419"/>
      <c r="D1" s="419"/>
      <c r="E1" s="419"/>
      <c r="F1" s="419"/>
      <c r="O1" s="9"/>
      <c r="P1" s="9"/>
    </row>
    <row r="2" spans="1:16" ht="110.25" customHeight="1" x14ac:dyDescent="0.45">
      <c r="A2" s="11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174"/>
    </row>
    <row r="5" spans="1:1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174"/>
    </row>
    <row r="6" spans="1:1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08"/>
      <c r="M6" s="408"/>
      <c r="N6" s="453"/>
    </row>
    <row r="7" spans="1:16" ht="36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5"/>
      <c r="M7" s="455"/>
      <c r="N7" s="456"/>
    </row>
    <row r="8" spans="1:1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169"/>
    </row>
    <row r="9" spans="1:16" s="1" customFormat="1" ht="79.5" customHeight="1" thickBot="1" x14ac:dyDescent="0.35">
      <c r="A9" s="12"/>
      <c r="B9" s="462"/>
      <c r="C9" s="463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03" t="s">
        <v>20</v>
      </c>
      <c r="C10" s="404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03" t="s">
        <v>16</v>
      </c>
      <c r="C11" s="404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03" t="s">
        <v>22</v>
      </c>
      <c r="C12" s="404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401"/>
      <c r="J13" s="473"/>
      <c r="K13" s="401"/>
      <c r="L13" s="401"/>
      <c r="M13" s="401"/>
      <c r="N13" s="401"/>
      <c r="O13" s="169"/>
    </row>
    <row r="14" spans="1:16" s="1" customFormat="1" ht="59.25" customHeight="1" thickBot="1" x14ac:dyDescent="0.35">
      <c r="A14" s="12"/>
      <c r="B14" s="403" t="s">
        <v>20</v>
      </c>
      <c r="C14" s="404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03" t="s">
        <v>16</v>
      </c>
      <c r="C15" s="404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03" t="s">
        <v>22</v>
      </c>
      <c r="C16" s="404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401"/>
      <c r="J17" s="418"/>
      <c r="K17" s="401"/>
      <c r="L17" s="401"/>
      <c r="M17" s="401"/>
      <c r="N17" s="401"/>
      <c r="O17" s="169"/>
    </row>
    <row r="18" spans="1:15" s="1" customFormat="1" ht="59.25" customHeight="1" thickBot="1" x14ac:dyDescent="0.35">
      <c r="A18" s="12"/>
      <c r="B18" s="403" t="s">
        <v>20</v>
      </c>
      <c r="C18" s="405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03" t="s">
        <v>16</v>
      </c>
      <c r="C19" s="405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8" t="s">
        <v>22</v>
      </c>
      <c r="C20" s="399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00" t="s">
        <v>7</v>
      </c>
      <c r="C21" s="401"/>
      <c r="D21" s="473"/>
      <c r="E21" s="473"/>
      <c r="F21" s="473"/>
      <c r="G21" s="401"/>
      <c r="H21" s="401"/>
      <c r="I21" s="401"/>
      <c r="J21" s="401"/>
      <c r="K21" s="401"/>
      <c r="L21" s="401"/>
      <c r="M21" s="401"/>
      <c r="N21" s="401"/>
      <c r="O21" s="170"/>
    </row>
    <row r="22" spans="1:15" s="1" customFormat="1" ht="62.25" customHeight="1" thickBot="1" x14ac:dyDescent="0.35">
      <c r="A22" s="12"/>
      <c r="B22" s="403" t="s">
        <v>20</v>
      </c>
      <c r="C22" s="405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03" t="s">
        <v>16</v>
      </c>
      <c r="C23" s="405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8" t="s">
        <v>22</v>
      </c>
      <c r="C24" s="399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00" t="s">
        <v>8</v>
      </c>
      <c r="C25" s="401"/>
      <c r="D25" s="473"/>
      <c r="E25" s="473"/>
      <c r="F25" s="473"/>
      <c r="G25" s="401"/>
      <c r="H25" s="401"/>
      <c r="I25" s="401"/>
      <c r="J25" s="401"/>
      <c r="K25" s="401"/>
      <c r="L25" s="401"/>
      <c r="M25" s="401"/>
      <c r="N25" s="401"/>
      <c r="O25" s="171"/>
    </row>
    <row r="26" spans="1:15" s="1" customFormat="1" ht="63" customHeight="1" thickBot="1" x14ac:dyDescent="0.35">
      <c r="A26" s="12"/>
      <c r="B26" s="403" t="s">
        <v>20</v>
      </c>
      <c r="C26" s="405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03" t="s">
        <v>16</v>
      </c>
      <c r="C27" s="405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8" t="s">
        <v>22</v>
      </c>
      <c r="C28" s="399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170"/>
    </row>
    <row r="30" spans="1:15" s="1" customFormat="1" ht="59.25" customHeight="1" thickBot="1" x14ac:dyDescent="0.35">
      <c r="A30" s="12"/>
      <c r="B30" s="403" t="s">
        <v>20</v>
      </c>
      <c r="C30" s="404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03" t="s">
        <v>16</v>
      </c>
      <c r="C31" s="404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03" t="s">
        <v>22</v>
      </c>
      <c r="C32" s="404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172"/>
    </row>
    <row r="34" spans="1:15" s="1" customFormat="1" ht="60.75" customHeight="1" thickBot="1" x14ac:dyDescent="0.35">
      <c r="A34" s="12"/>
      <c r="B34" s="403" t="s">
        <v>20</v>
      </c>
      <c r="C34" s="404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03" t="s">
        <v>16</v>
      </c>
      <c r="C35" s="404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03" t="s">
        <v>22</v>
      </c>
      <c r="C36" s="404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172"/>
    </row>
    <row r="38" spans="1:15" s="1" customFormat="1" ht="63" customHeight="1" thickBot="1" x14ac:dyDescent="0.35">
      <c r="A38" s="12"/>
      <c r="B38" s="403" t="s">
        <v>20</v>
      </c>
      <c r="C38" s="404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03" t="s">
        <v>16</v>
      </c>
      <c r="C39" s="404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03" t="s">
        <v>22</v>
      </c>
      <c r="C40" s="404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8"/>
      <c r="K41" s="408"/>
      <c r="L41" s="408"/>
      <c r="M41" s="408"/>
      <c r="N41" s="408"/>
      <c r="O41" s="169"/>
    </row>
    <row r="42" spans="1:15" s="1" customFormat="1" ht="80.25" customHeight="1" thickBot="1" x14ac:dyDescent="0.35">
      <c r="A42" s="12"/>
      <c r="B42" s="410" t="s">
        <v>20</v>
      </c>
      <c r="C42" s="411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10" t="s">
        <v>16</v>
      </c>
      <c r="C43" s="411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10" t="s">
        <v>22</v>
      </c>
      <c r="C44" s="411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50"/>
      <c r="C45" s="550"/>
      <c r="D45" s="550"/>
      <c r="E45" s="550"/>
      <c r="F45" s="550"/>
      <c r="G45" s="550"/>
      <c r="H45" s="550"/>
      <c r="I45" s="550"/>
      <c r="J45" s="550"/>
      <c r="K45" s="6"/>
      <c r="L45" s="6"/>
      <c r="M45" s="6"/>
      <c r="N45" s="5"/>
    </row>
    <row r="46" spans="1:15" ht="21" customHeight="1" x14ac:dyDescent="0.35">
      <c r="B46" s="551"/>
      <c r="C46" s="551"/>
      <c r="D46" s="551"/>
      <c r="E46" s="551"/>
      <c r="F46" s="551"/>
      <c r="G46" s="551"/>
      <c r="H46" s="551"/>
      <c r="I46" s="551"/>
      <c r="J46" s="551"/>
      <c r="K46" s="288"/>
      <c r="L46" s="288"/>
      <c r="M46" s="288"/>
      <c r="N46" s="288"/>
    </row>
    <row r="47" spans="1:15" ht="40.5" customHeight="1" x14ac:dyDescent="0.45">
      <c r="B47" s="551"/>
      <c r="C47" s="551"/>
      <c r="D47" s="551"/>
      <c r="E47" s="551"/>
      <c r="F47" s="551"/>
      <c r="G47" s="551"/>
      <c r="H47" s="551"/>
      <c r="I47" s="551"/>
      <c r="J47" s="551"/>
      <c r="K47" s="313"/>
      <c r="L47" s="313"/>
      <c r="M47" s="288"/>
      <c r="N47" s="288"/>
    </row>
    <row r="48" spans="1:15" ht="102.75" customHeight="1" x14ac:dyDescent="0.35">
      <c r="B48" s="551"/>
      <c r="C48" s="551"/>
      <c r="D48" s="551"/>
      <c r="E48" s="551"/>
      <c r="F48" s="551"/>
      <c r="G48" s="551"/>
      <c r="H48" s="551"/>
      <c r="I48" s="551"/>
      <c r="J48" s="551"/>
      <c r="K48" s="5"/>
      <c r="L48" s="5"/>
      <c r="M48" s="5"/>
      <c r="N48" s="5"/>
    </row>
    <row r="49" spans="2:14" ht="21" x14ac:dyDescent="0.35">
      <c r="B49" s="551"/>
      <c r="C49" s="551"/>
      <c r="D49" s="551"/>
      <c r="E49" s="551"/>
      <c r="F49" s="551"/>
      <c r="G49" s="551"/>
      <c r="H49" s="551"/>
      <c r="I49" s="551"/>
      <c r="J49" s="551"/>
      <c r="K49" s="5"/>
      <c r="L49" s="5"/>
      <c r="M49" s="5"/>
      <c r="N49" s="5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38"/>
      <c r="L58" s="124"/>
      <c r="M58" s="138"/>
      <c r="N58" s="5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9"/>
      <c r="C1" s="419"/>
      <c r="H1" s="137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8"/>
      <c r="E4" s="428"/>
      <c r="F4" s="428"/>
      <c r="G4" s="428"/>
      <c r="H4" s="429"/>
    </row>
    <row r="5" spans="1:10" ht="24" customHeight="1" thickBot="1" x14ac:dyDescent="0.4">
      <c r="A5" s="11"/>
      <c r="B5" s="424"/>
      <c r="C5" s="425"/>
      <c r="D5" s="431"/>
      <c r="E5" s="431"/>
      <c r="F5" s="431"/>
      <c r="G5" s="431"/>
      <c r="H5" s="432"/>
    </row>
    <row r="6" spans="1:10" ht="21.75" customHeight="1" x14ac:dyDescent="0.35">
      <c r="A6" s="11"/>
      <c r="B6" s="424"/>
      <c r="C6" s="425"/>
      <c r="D6" s="442" t="s">
        <v>15</v>
      </c>
      <c r="E6" s="408"/>
      <c r="F6" s="457"/>
      <c r="G6" s="457"/>
      <c r="H6" s="458"/>
    </row>
    <row r="7" spans="1:10" ht="36" customHeight="1" thickBot="1" x14ac:dyDescent="0.4">
      <c r="A7" s="11"/>
      <c r="B7" s="426"/>
      <c r="C7" s="427"/>
      <c r="D7" s="459"/>
      <c r="E7" s="460"/>
      <c r="F7" s="460"/>
      <c r="G7" s="460"/>
      <c r="H7" s="461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9"/>
      <c r="I8" s="169"/>
    </row>
    <row r="9" spans="1:10" s="1" customFormat="1" ht="135" customHeight="1" thickBot="1" x14ac:dyDescent="0.35">
      <c r="A9" s="12"/>
      <c r="B9" s="462"/>
      <c r="C9" s="55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4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3" t="s">
        <v>16</v>
      </c>
      <c r="C11" s="404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03" t="s">
        <v>22</v>
      </c>
      <c r="C12" s="404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2"/>
      <c r="I13" s="169"/>
    </row>
    <row r="14" spans="1:10" s="1" customFormat="1" ht="59.25" customHeight="1" thickBot="1" x14ac:dyDescent="0.35">
      <c r="A14" s="12"/>
      <c r="B14" s="403" t="s">
        <v>20</v>
      </c>
      <c r="C14" s="404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03" t="s">
        <v>16</v>
      </c>
      <c r="C15" s="404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03" t="s">
        <v>22</v>
      </c>
      <c r="C16" s="404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2"/>
      <c r="I17" s="169"/>
    </row>
    <row r="18" spans="1:9" s="1" customFormat="1" ht="59.25" customHeight="1" thickBot="1" x14ac:dyDescent="0.35">
      <c r="A18" s="12"/>
      <c r="B18" s="403" t="s">
        <v>20</v>
      </c>
      <c r="C18" s="404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03" t="s">
        <v>16</v>
      </c>
      <c r="C19" s="404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03" t="s">
        <v>22</v>
      </c>
      <c r="C20" s="404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2"/>
      <c r="I21" s="170"/>
    </row>
    <row r="22" spans="1:9" s="1" customFormat="1" ht="62.25" customHeight="1" thickBot="1" x14ac:dyDescent="0.35">
      <c r="A22" s="12"/>
      <c r="B22" s="403" t="s">
        <v>20</v>
      </c>
      <c r="C22" s="552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03" t="s">
        <v>16</v>
      </c>
      <c r="C23" s="552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03" t="s">
        <v>22</v>
      </c>
      <c r="C24" s="552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2"/>
      <c r="I25" s="171"/>
    </row>
    <row r="26" spans="1:9" s="1" customFormat="1" ht="63" customHeight="1" thickBot="1" x14ac:dyDescent="0.35">
      <c r="A26" s="12"/>
      <c r="B26" s="403" t="s">
        <v>20</v>
      </c>
      <c r="C26" s="552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03" t="s">
        <v>16</v>
      </c>
      <c r="C27" s="552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03" t="s">
        <v>22</v>
      </c>
      <c r="C28" s="552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2"/>
      <c r="I29" s="170"/>
    </row>
    <row r="30" spans="1:9" s="1" customFormat="1" ht="59.25" customHeight="1" thickBot="1" x14ac:dyDescent="0.35">
      <c r="A30" s="12"/>
      <c r="B30" s="403" t="s">
        <v>20</v>
      </c>
      <c r="C30" s="552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03" t="s">
        <v>16</v>
      </c>
      <c r="C31" s="552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03" t="s">
        <v>22</v>
      </c>
      <c r="C32" s="552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2"/>
      <c r="I33" s="172"/>
    </row>
    <row r="34" spans="1:9" s="1" customFormat="1" ht="60.75" customHeight="1" thickBot="1" x14ac:dyDescent="0.35">
      <c r="A34" s="12"/>
      <c r="B34" s="403" t="s">
        <v>20</v>
      </c>
      <c r="C34" s="552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03" t="s">
        <v>16</v>
      </c>
      <c r="C35" s="552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03" t="s">
        <v>22</v>
      </c>
      <c r="C36" s="552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2"/>
      <c r="I37" s="172"/>
    </row>
    <row r="38" spans="1:9" s="1" customFormat="1" ht="63" customHeight="1" thickBot="1" x14ac:dyDescent="0.35">
      <c r="A38" s="12"/>
      <c r="B38" s="403" t="s">
        <v>20</v>
      </c>
      <c r="C38" s="552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03" t="s">
        <v>16</v>
      </c>
      <c r="C39" s="552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8" t="s">
        <v>22</v>
      </c>
      <c r="C40" s="399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169"/>
    </row>
    <row r="42" spans="1:9" s="1" customFormat="1" ht="85.5" customHeight="1" thickBot="1" x14ac:dyDescent="0.35">
      <c r="A42" s="12"/>
      <c r="B42" s="410" t="s">
        <v>20</v>
      </c>
      <c r="C42" s="411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10" t="s">
        <v>22</v>
      </c>
      <c r="C44" s="411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4" t="s">
        <v>43</v>
      </c>
      <c r="C46" s="555"/>
      <c r="D46" s="555"/>
      <c r="E46" s="556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4"/>
      <c r="C47" s="464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5"/>
    </row>
    <row r="50" spans="2:8" ht="17.25" customHeight="1" x14ac:dyDescent="0.35">
      <c r="B50" s="464"/>
      <c r="C50" s="464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5"/>
    </row>
    <row r="53" spans="2:8" ht="67.5" customHeight="1" x14ac:dyDescent="0.35">
      <c r="B53" s="464"/>
      <c r="C53" s="464"/>
      <c r="D53" s="5"/>
      <c r="E53" s="5"/>
      <c r="F53" s="5"/>
      <c r="G53" s="5"/>
      <c r="H53" s="5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5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9"/>
      <c r="C1" s="419"/>
      <c r="D1" s="467"/>
      <c r="E1" s="467"/>
      <c r="F1" s="467"/>
      <c r="G1" s="467"/>
      <c r="H1" s="467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2" t="s">
        <v>2</v>
      </c>
      <c r="E4" s="468"/>
      <c r="F4" s="428"/>
      <c r="G4" s="428"/>
      <c r="H4" s="429"/>
    </row>
    <row r="5" spans="1:10" ht="24" customHeight="1" x14ac:dyDescent="0.35">
      <c r="A5" s="11"/>
      <c r="B5" s="424"/>
      <c r="C5" s="425"/>
      <c r="D5" s="433"/>
      <c r="E5" s="434"/>
      <c r="F5" s="434"/>
      <c r="G5" s="434"/>
      <c r="H5" s="435"/>
    </row>
    <row r="6" spans="1:10" ht="21.75" customHeight="1" x14ac:dyDescent="0.35">
      <c r="A6" s="11"/>
      <c r="B6" s="424"/>
      <c r="C6" s="425"/>
      <c r="D6" s="436"/>
      <c r="E6" s="469"/>
      <c r="F6" s="469"/>
      <c r="G6" s="469"/>
      <c r="H6" s="438"/>
    </row>
    <row r="7" spans="1:10" ht="36" customHeight="1" thickBot="1" x14ac:dyDescent="0.4">
      <c r="A7" s="11"/>
      <c r="B7" s="426"/>
      <c r="C7" s="427"/>
      <c r="D7" s="439"/>
      <c r="E7" s="440"/>
      <c r="F7" s="440"/>
      <c r="G7" s="440"/>
      <c r="H7" s="441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169"/>
    </row>
    <row r="9" spans="1:10" s="1" customFormat="1" ht="79.5" customHeight="1" thickBot="1" x14ac:dyDescent="0.35">
      <c r="A9" s="12"/>
      <c r="B9" s="462"/>
      <c r="C9" s="46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5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3" t="s">
        <v>16</v>
      </c>
      <c r="C11" s="405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8" t="s">
        <v>22</v>
      </c>
      <c r="C12" s="39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169"/>
    </row>
    <row r="14" spans="1:10" s="1" customFormat="1" ht="59.25" customHeight="1" thickBot="1" x14ac:dyDescent="0.35">
      <c r="A14" s="12"/>
      <c r="B14" s="403" t="s">
        <v>20</v>
      </c>
      <c r="C14" s="405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03" t="s">
        <v>16</v>
      </c>
      <c r="C15" s="405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8" t="s">
        <v>22</v>
      </c>
      <c r="C16" s="399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169"/>
    </row>
    <row r="18" spans="1:9" s="1" customFormat="1" ht="59.25" customHeight="1" thickBot="1" x14ac:dyDescent="0.35">
      <c r="A18" s="12"/>
      <c r="B18" s="403" t="s">
        <v>20</v>
      </c>
      <c r="C18" s="405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03" t="s">
        <v>16</v>
      </c>
      <c r="C19" s="405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8" t="s">
        <v>22</v>
      </c>
      <c r="C20" s="399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1"/>
      <c r="I21" s="170"/>
    </row>
    <row r="22" spans="1:9" s="1" customFormat="1" ht="62.25" customHeight="1" thickBot="1" x14ac:dyDescent="0.35">
      <c r="A22" s="12"/>
      <c r="B22" s="403" t="s">
        <v>20</v>
      </c>
      <c r="C22" s="405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03" t="s">
        <v>16</v>
      </c>
      <c r="C23" s="405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8" t="s">
        <v>22</v>
      </c>
      <c r="C24" s="399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171"/>
    </row>
    <row r="26" spans="1:9" s="1" customFormat="1" ht="63" customHeight="1" thickBot="1" x14ac:dyDescent="0.35">
      <c r="A26" s="12"/>
      <c r="B26" s="403" t="s">
        <v>20</v>
      </c>
      <c r="C26" s="405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03" t="s">
        <v>16</v>
      </c>
      <c r="C27" s="405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8" t="s">
        <v>22</v>
      </c>
      <c r="C28" s="399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170"/>
    </row>
    <row r="30" spans="1:9" s="1" customFormat="1" ht="59.25" customHeight="1" thickBot="1" x14ac:dyDescent="0.35">
      <c r="A30" s="12"/>
      <c r="B30" s="403" t="s">
        <v>20</v>
      </c>
      <c r="C30" s="404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03" t="s">
        <v>16</v>
      </c>
      <c r="C31" s="404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03" t="s">
        <v>22</v>
      </c>
      <c r="C32" s="404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172"/>
    </row>
    <row r="34" spans="1:9" s="1" customFormat="1" ht="60.75" customHeight="1" thickBot="1" x14ac:dyDescent="0.35">
      <c r="A34" s="12"/>
      <c r="B34" s="403" t="s">
        <v>20</v>
      </c>
      <c r="C34" s="405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03" t="s">
        <v>16</v>
      </c>
      <c r="C35" s="405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8" t="s">
        <v>22</v>
      </c>
      <c r="C36" s="399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00" t="s">
        <v>11</v>
      </c>
      <c r="C37" s="401"/>
      <c r="D37" s="473"/>
      <c r="E37" s="473"/>
      <c r="F37" s="473"/>
      <c r="G37" s="473"/>
      <c r="H37" s="473"/>
      <c r="I37" s="172"/>
    </row>
    <row r="38" spans="1:9" s="1" customFormat="1" ht="63" customHeight="1" thickBot="1" x14ac:dyDescent="0.35">
      <c r="A38" s="12"/>
      <c r="B38" s="403" t="s">
        <v>20</v>
      </c>
      <c r="C38" s="405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03" t="s">
        <v>16</v>
      </c>
      <c r="C39" s="405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8" t="s">
        <v>22</v>
      </c>
      <c r="C40" s="399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6" t="s">
        <v>0</v>
      </c>
      <c r="C41" s="407"/>
      <c r="D41" s="408"/>
      <c r="E41" s="408"/>
      <c r="F41" s="408"/>
      <c r="G41" s="408"/>
      <c r="H41" s="408"/>
      <c r="I41" s="271" t="s">
        <v>35</v>
      </c>
    </row>
    <row r="42" spans="1:9" s="1" customFormat="1" ht="81.75" customHeight="1" thickBot="1" x14ac:dyDescent="0.35">
      <c r="A42" s="12"/>
      <c r="B42" s="410" t="s">
        <v>20</v>
      </c>
      <c r="C42" s="411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10" t="s">
        <v>22</v>
      </c>
      <c r="C44" s="411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124"/>
      <c r="E46" s="138"/>
      <c r="F46" s="124"/>
      <c r="G46" s="138"/>
      <c r="H46" s="124"/>
    </row>
    <row r="47" spans="1:9" ht="19.5" customHeight="1" x14ac:dyDescent="0.35">
      <c r="B47" s="464"/>
      <c r="C47" s="464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124"/>
    </row>
    <row r="50" spans="2:8" ht="17.25" customHeight="1" x14ac:dyDescent="0.35">
      <c r="B50" s="464"/>
      <c r="C50" s="464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124"/>
    </row>
    <row r="53" spans="2:8" ht="67.5" customHeight="1" x14ac:dyDescent="0.35">
      <c r="B53" s="464"/>
      <c r="C53" s="464"/>
      <c r="D53" s="5"/>
      <c r="E53" s="5"/>
      <c r="F53" s="5"/>
      <c r="G53" s="5"/>
      <c r="H53" s="124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124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9"/>
      <c r="C1" s="419"/>
      <c r="D1" s="419"/>
      <c r="E1" s="419"/>
      <c r="F1" s="419"/>
      <c r="O1" s="467"/>
      <c r="P1" s="467"/>
      <c r="Q1" s="467"/>
      <c r="R1" s="467"/>
      <c r="S1" s="467"/>
      <c r="T1" s="467"/>
      <c r="U1" s="467"/>
      <c r="V1" s="467"/>
      <c r="W1" s="467"/>
      <c r="X1" s="9"/>
      <c r="Y1" s="9"/>
    </row>
    <row r="2" spans="1:25" ht="110.25" customHeight="1" x14ac:dyDescent="0.45">
      <c r="A2" s="11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08"/>
      <c r="U4" s="428"/>
      <c r="V4" s="428"/>
      <c r="W4" s="429"/>
    </row>
    <row r="5" spans="1:25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34"/>
      <c r="U5" s="434"/>
      <c r="V5" s="434"/>
      <c r="W5" s="435"/>
    </row>
    <row r="6" spans="1:25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69"/>
      <c r="R6" s="438"/>
      <c r="S6" s="433"/>
      <c r="T6" s="434"/>
      <c r="U6" s="434"/>
      <c r="V6" s="434"/>
      <c r="W6" s="435"/>
    </row>
    <row r="7" spans="1:25" ht="36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31"/>
      <c r="W7" s="432"/>
    </row>
    <row r="8" spans="1:25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9"/>
    </row>
    <row r="9" spans="1:25" s="1" customFormat="1" ht="105.75" thickBot="1" x14ac:dyDescent="0.35">
      <c r="A9" s="12"/>
      <c r="B9" s="462"/>
      <c r="C9" s="463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03" t="s">
        <v>20</v>
      </c>
      <c r="C10" s="405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03" t="s">
        <v>16</v>
      </c>
      <c r="C11" s="405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8" t="s">
        <v>22</v>
      </c>
      <c r="C12" s="399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2"/>
    </row>
    <row r="14" spans="1:25" s="1" customFormat="1" ht="59.25" customHeight="1" thickBot="1" x14ac:dyDescent="0.35">
      <c r="A14" s="12"/>
      <c r="B14" s="403" t="s">
        <v>20</v>
      </c>
      <c r="C14" s="405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03" t="s">
        <v>16</v>
      </c>
      <c r="C15" s="405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8" t="s">
        <v>22</v>
      </c>
      <c r="C16" s="399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2"/>
    </row>
    <row r="18" spans="1:23" s="1" customFormat="1" ht="59.25" customHeight="1" thickBot="1" x14ac:dyDescent="0.35">
      <c r="A18" s="12"/>
      <c r="B18" s="403" t="s">
        <v>20</v>
      </c>
      <c r="C18" s="405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03" t="s">
        <v>16</v>
      </c>
      <c r="C19" s="405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8" t="s">
        <v>22</v>
      </c>
      <c r="C20" s="399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00" t="s">
        <v>7</v>
      </c>
      <c r="C21" s="401"/>
      <c r="D21" s="473"/>
      <c r="E21" s="473"/>
      <c r="F21" s="473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2"/>
    </row>
    <row r="22" spans="1:23" s="1" customFormat="1" ht="62.25" customHeight="1" thickBot="1" x14ac:dyDescent="0.35">
      <c r="A22" s="12"/>
      <c r="B22" s="403" t="s">
        <v>20</v>
      </c>
      <c r="C22" s="405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03" t="s">
        <v>16</v>
      </c>
      <c r="C23" s="405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8" t="s">
        <v>22</v>
      </c>
      <c r="C24" s="399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00" t="s">
        <v>8</v>
      </c>
      <c r="C25" s="401"/>
      <c r="D25" s="473"/>
      <c r="E25" s="473"/>
      <c r="F25" s="473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2"/>
    </row>
    <row r="26" spans="1:23" s="1" customFormat="1" ht="63" customHeight="1" thickBot="1" x14ac:dyDescent="0.35">
      <c r="A26" s="12"/>
      <c r="B26" s="403" t="s">
        <v>20</v>
      </c>
      <c r="C26" s="405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03" t="s">
        <v>16</v>
      </c>
      <c r="C27" s="405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8" t="s">
        <v>22</v>
      </c>
      <c r="C28" s="399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2"/>
    </row>
    <row r="30" spans="1:23" s="1" customFormat="1" ht="59.25" customHeight="1" thickBot="1" x14ac:dyDescent="0.35">
      <c r="A30" s="12"/>
      <c r="B30" s="403" t="s">
        <v>20</v>
      </c>
      <c r="C30" s="405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03" t="s">
        <v>16</v>
      </c>
      <c r="C31" s="405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8" t="s">
        <v>22</v>
      </c>
      <c r="C32" s="399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2"/>
    </row>
    <row r="34" spans="1:23" s="1" customFormat="1" ht="60.75" customHeight="1" thickBot="1" x14ac:dyDescent="0.35">
      <c r="A34" s="12"/>
      <c r="B34" s="403" t="s">
        <v>20</v>
      </c>
      <c r="C34" s="405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03" t="s">
        <v>16</v>
      </c>
      <c r="C35" s="405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8" t="s">
        <v>22</v>
      </c>
      <c r="C36" s="399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2"/>
    </row>
    <row r="38" spans="1:23" s="1" customFormat="1" ht="63" customHeight="1" thickBot="1" x14ac:dyDescent="0.35">
      <c r="A38" s="12"/>
      <c r="B38" s="403" t="s">
        <v>20</v>
      </c>
      <c r="C38" s="405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03" t="s">
        <v>16</v>
      </c>
      <c r="C39" s="405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03" t="s">
        <v>22</v>
      </c>
      <c r="C40" s="405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8"/>
      <c r="T41" s="408"/>
      <c r="U41" s="408"/>
      <c r="V41" s="408"/>
      <c r="W41" s="474"/>
    </row>
    <row r="42" spans="1:23" s="1" customFormat="1" ht="76.5" customHeight="1" thickBot="1" x14ac:dyDescent="0.35">
      <c r="A42" s="12"/>
      <c r="B42" s="410" t="s">
        <v>20</v>
      </c>
      <c r="C42" s="411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10" t="s">
        <v>16</v>
      </c>
      <c r="C43" s="411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10" t="s">
        <v>22</v>
      </c>
      <c r="C44" s="411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4"/>
      <c r="C46" s="46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4"/>
      <c r="C47" s="464"/>
      <c r="D47" s="464"/>
      <c r="E47" s="464"/>
      <c r="F47" s="464"/>
      <c r="G47" s="464"/>
      <c r="H47" s="464"/>
      <c r="I47" s="46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11" t="s">
        <v>32</v>
      </c>
      <c r="C48" s="541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7"/>
      <c r="C49" s="557"/>
      <c r="D49" s="557"/>
      <c r="E49" s="558"/>
      <c r="F49" s="557"/>
      <c r="G49" s="558"/>
      <c r="H49" s="557"/>
      <c r="I49" s="558"/>
      <c r="J49" s="557"/>
      <c r="K49" s="558"/>
      <c r="L49" s="557"/>
      <c r="M49" s="558"/>
      <c r="N49" s="557"/>
      <c r="O49" s="558"/>
      <c r="P49" s="557"/>
      <c r="Q49" s="558"/>
      <c r="R49" s="557"/>
      <c r="S49" s="558"/>
      <c r="T49" s="356"/>
      <c r="U49" s="5"/>
      <c r="V49" s="5"/>
      <c r="W49" s="5"/>
    </row>
    <row r="50" spans="2:23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9"/>
      <c r="C1" s="419"/>
      <c r="D1" s="419"/>
      <c r="E1" s="419"/>
      <c r="F1" s="419"/>
      <c r="O1" s="420" t="s">
        <v>29</v>
      </c>
      <c r="P1" s="420"/>
      <c r="Q1" s="420"/>
      <c r="R1" s="420"/>
      <c r="S1" s="420"/>
      <c r="T1" s="420"/>
      <c r="U1" s="420"/>
      <c r="V1" s="420"/>
      <c r="W1" s="420"/>
      <c r="X1" s="420"/>
      <c r="Y1" s="9"/>
      <c r="Z1" s="9"/>
    </row>
    <row r="2" spans="1:26" ht="46.5" customHeight="1" x14ac:dyDescent="0.6">
      <c r="A2" s="11"/>
      <c r="B2" s="421" t="s">
        <v>49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28"/>
      <c r="U4" s="428"/>
      <c r="V4" s="444" t="s">
        <v>0</v>
      </c>
      <c r="W4" s="445"/>
      <c r="X4" s="446"/>
    </row>
    <row r="5" spans="1:2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43"/>
      <c r="U5" s="434"/>
      <c r="V5" s="447"/>
      <c r="W5" s="448"/>
      <c r="X5" s="449"/>
    </row>
    <row r="6" spans="1:2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37"/>
      <c r="R6" s="438"/>
      <c r="S6" s="433"/>
      <c r="T6" s="443"/>
      <c r="U6" s="434"/>
      <c r="V6" s="447"/>
      <c r="W6" s="448"/>
      <c r="X6" s="449"/>
    </row>
    <row r="7" spans="1:26" ht="10.5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50"/>
      <c r="W7" s="451"/>
      <c r="X7" s="452"/>
    </row>
    <row r="8" spans="1:2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9"/>
    </row>
    <row r="9" spans="1:26" s="1" customFormat="1" ht="78.75" customHeight="1" thickBot="1" x14ac:dyDescent="0.35">
      <c r="A9" s="12"/>
      <c r="B9" s="462"/>
      <c r="C9" s="463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03" t="s">
        <v>20</v>
      </c>
      <c r="C10" s="40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03" t="s">
        <v>23</v>
      </c>
      <c r="C11" s="40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8" t="s">
        <v>22</v>
      </c>
      <c r="C12" s="399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00" t="s">
        <v>28</v>
      </c>
      <c r="C13" s="401"/>
      <c r="D13" s="417"/>
      <c r="E13" s="417"/>
      <c r="F13" s="417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01"/>
      <c r="W13" s="401"/>
      <c r="X13" s="402"/>
    </row>
    <row r="14" spans="1:26" s="1" customFormat="1" ht="59.25" customHeight="1" thickBot="1" x14ac:dyDescent="0.35">
      <c r="A14" s="12"/>
      <c r="B14" s="403" t="s">
        <v>20</v>
      </c>
      <c r="C14" s="40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3" t="s">
        <v>23</v>
      </c>
      <c r="C15" s="40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8" t="s">
        <v>22</v>
      </c>
      <c r="C16" s="399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2"/>
    </row>
    <row r="18" spans="1:24" s="1" customFormat="1" ht="59.25" customHeight="1" thickBot="1" x14ac:dyDescent="0.35">
      <c r="A18" s="12"/>
      <c r="B18" s="403" t="s">
        <v>20</v>
      </c>
      <c r="C18" s="40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3" t="s">
        <v>23</v>
      </c>
      <c r="C19" s="40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8" t="s">
        <v>22</v>
      </c>
      <c r="C20" s="399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2"/>
    </row>
    <row r="22" spans="1:24" s="1" customFormat="1" ht="62.25" customHeight="1" thickBot="1" x14ac:dyDescent="0.35">
      <c r="A22" s="12"/>
      <c r="B22" s="403" t="s">
        <v>20</v>
      </c>
      <c r="C22" s="40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3" t="s">
        <v>23</v>
      </c>
      <c r="C23" s="40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8" t="s">
        <v>22</v>
      </c>
      <c r="C24" s="399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2"/>
    </row>
    <row r="26" spans="1:24" s="1" customFormat="1" ht="63" customHeight="1" thickBot="1" x14ac:dyDescent="0.35">
      <c r="A26" s="12"/>
      <c r="B26" s="403" t="s">
        <v>20</v>
      </c>
      <c r="C26" s="40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3" t="s">
        <v>23</v>
      </c>
      <c r="C27" s="40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8" t="s">
        <v>22</v>
      </c>
      <c r="C28" s="399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2"/>
    </row>
    <row r="30" spans="1:24" s="1" customFormat="1" ht="59.25" customHeight="1" thickBot="1" x14ac:dyDescent="0.35">
      <c r="A30" s="12"/>
      <c r="B30" s="403" t="s">
        <v>20</v>
      </c>
      <c r="C30" s="404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3" t="s">
        <v>23</v>
      </c>
      <c r="C31" s="40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8" t="s">
        <v>22</v>
      </c>
      <c r="C32" s="399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2"/>
    </row>
    <row r="34" spans="1:26" s="1" customFormat="1" ht="60.75" customHeight="1" thickBot="1" x14ac:dyDescent="0.35">
      <c r="A34" s="12"/>
      <c r="B34" s="403" t="s">
        <v>20</v>
      </c>
      <c r="C34" s="404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03" t="s">
        <v>23</v>
      </c>
      <c r="C35" s="40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8" t="s">
        <v>22</v>
      </c>
      <c r="C36" s="399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2"/>
    </row>
    <row r="38" spans="1:26" s="1" customFormat="1" ht="63" customHeight="1" thickBot="1" x14ac:dyDescent="0.35">
      <c r="A38" s="12"/>
      <c r="B38" s="403" t="s">
        <v>20</v>
      </c>
      <c r="C38" s="404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03" t="s">
        <v>23</v>
      </c>
      <c r="C39" s="40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8" t="s">
        <v>22</v>
      </c>
      <c r="C40" s="399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9"/>
    </row>
    <row r="42" spans="1:26" s="1" customFormat="1" ht="63.75" customHeight="1" thickBot="1" x14ac:dyDescent="0.35">
      <c r="A42" s="12"/>
      <c r="B42" s="410" t="s">
        <v>20</v>
      </c>
      <c r="C42" s="411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10" t="s">
        <v>23</v>
      </c>
      <c r="C43" s="411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10" t="s">
        <v>22</v>
      </c>
      <c r="C44" s="411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4"/>
      <c r="C46" s="464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4"/>
      <c r="C49" s="464"/>
      <c r="D49" s="464"/>
      <c r="E49" s="464"/>
      <c r="F49" s="464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4"/>
      <c r="C52" s="464"/>
      <c r="D52" s="464"/>
      <c r="E52" s="464"/>
      <c r="F52" s="464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4"/>
      <c r="C53" s="464"/>
      <c r="D53" s="464"/>
      <c r="E53" s="464"/>
      <c r="F53" s="464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4"/>
      <c r="C56" s="464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4"/>
      <c r="C58" s="464"/>
      <c r="D58" s="464"/>
      <c r="E58" s="464"/>
      <c r="F58" s="464"/>
      <c r="G58" s="464"/>
      <c r="H58" s="464"/>
      <c r="I58" s="464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9"/>
      <c r="C1" s="419"/>
      <c r="D1" s="419"/>
      <c r="E1" s="419"/>
      <c r="F1" s="419"/>
      <c r="G1" s="419"/>
      <c r="H1" s="419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45" x14ac:dyDescent="0.6">
      <c r="A2" s="11"/>
      <c r="B2" s="466" t="s">
        <v>49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22" t="s">
        <v>4</v>
      </c>
      <c r="C4" s="423"/>
      <c r="D4" s="422" t="s">
        <v>1</v>
      </c>
      <c r="E4" s="46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9"/>
      <c r="X4" s="422" t="s">
        <v>2</v>
      </c>
      <c r="Y4" s="468"/>
      <c r="Z4" s="428"/>
      <c r="AA4" s="428"/>
      <c r="AB4" s="429"/>
      <c r="AC4" s="442" t="s">
        <v>3</v>
      </c>
      <c r="AD4" s="408"/>
      <c r="AE4" s="428"/>
      <c r="AF4" s="428"/>
      <c r="AG4" s="428"/>
      <c r="AH4" s="444" t="s">
        <v>0</v>
      </c>
      <c r="AI4" s="445"/>
      <c r="AJ4" s="445"/>
      <c r="AK4" s="445"/>
      <c r="AL4" s="446"/>
    </row>
    <row r="5" spans="1:40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2"/>
      <c r="X5" s="433"/>
      <c r="Y5" s="434"/>
      <c r="Z5" s="434"/>
      <c r="AA5" s="434"/>
      <c r="AB5" s="435"/>
      <c r="AC5" s="433"/>
      <c r="AD5" s="434"/>
      <c r="AE5" s="443"/>
      <c r="AF5" s="443"/>
      <c r="AG5" s="434"/>
      <c r="AH5" s="447"/>
      <c r="AI5" s="448"/>
      <c r="AJ5" s="448"/>
      <c r="AK5" s="448"/>
      <c r="AL5" s="449"/>
    </row>
    <row r="6" spans="1:40" ht="21.75" customHeight="1" x14ac:dyDescent="0.35">
      <c r="A6" s="11"/>
      <c r="B6" s="424"/>
      <c r="C6" s="425"/>
      <c r="D6" s="442" t="s">
        <v>12</v>
      </c>
      <c r="E6" s="408"/>
      <c r="F6" s="428"/>
      <c r="G6" s="428"/>
      <c r="H6" s="429"/>
      <c r="I6" s="442" t="s">
        <v>13</v>
      </c>
      <c r="J6" s="408"/>
      <c r="K6" s="428"/>
      <c r="L6" s="428"/>
      <c r="M6" s="429"/>
      <c r="N6" s="442" t="s">
        <v>14</v>
      </c>
      <c r="O6" s="408"/>
      <c r="P6" s="408"/>
      <c r="Q6" s="408"/>
      <c r="R6" s="453"/>
      <c r="S6" s="442" t="s">
        <v>15</v>
      </c>
      <c r="T6" s="408"/>
      <c r="U6" s="457"/>
      <c r="V6" s="457"/>
      <c r="W6" s="458"/>
      <c r="X6" s="436"/>
      <c r="Y6" s="469"/>
      <c r="Z6" s="437"/>
      <c r="AA6" s="437"/>
      <c r="AB6" s="438"/>
      <c r="AC6" s="433"/>
      <c r="AD6" s="434"/>
      <c r="AE6" s="443"/>
      <c r="AF6" s="443"/>
      <c r="AG6" s="434"/>
      <c r="AH6" s="447"/>
      <c r="AI6" s="448"/>
      <c r="AJ6" s="448"/>
      <c r="AK6" s="448"/>
      <c r="AL6" s="449"/>
    </row>
    <row r="7" spans="1:40" ht="36" customHeight="1" thickBot="1" x14ac:dyDescent="0.4">
      <c r="A7" s="11"/>
      <c r="B7" s="426"/>
      <c r="C7" s="427"/>
      <c r="D7" s="430"/>
      <c r="E7" s="431"/>
      <c r="F7" s="431"/>
      <c r="G7" s="431"/>
      <c r="H7" s="432"/>
      <c r="I7" s="430"/>
      <c r="J7" s="431"/>
      <c r="K7" s="431"/>
      <c r="L7" s="431"/>
      <c r="M7" s="432"/>
      <c r="N7" s="454"/>
      <c r="O7" s="455"/>
      <c r="P7" s="455"/>
      <c r="Q7" s="455"/>
      <c r="R7" s="456"/>
      <c r="S7" s="459"/>
      <c r="T7" s="460"/>
      <c r="U7" s="460"/>
      <c r="V7" s="460"/>
      <c r="W7" s="461"/>
      <c r="X7" s="439"/>
      <c r="Y7" s="440"/>
      <c r="Z7" s="440"/>
      <c r="AA7" s="440"/>
      <c r="AB7" s="441"/>
      <c r="AC7" s="430"/>
      <c r="AD7" s="431"/>
      <c r="AE7" s="431"/>
      <c r="AF7" s="431"/>
      <c r="AG7" s="431"/>
      <c r="AH7" s="450"/>
      <c r="AI7" s="451"/>
      <c r="AJ7" s="451"/>
      <c r="AK7" s="451"/>
      <c r="AL7" s="452"/>
    </row>
    <row r="8" spans="1:4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9"/>
    </row>
    <row r="9" spans="1:40" s="1" customFormat="1" ht="91.5" customHeight="1" thickBot="1" x14ac:dyDescent="0.35">
      <c r="A9" s="12"/>
      <c r="B9" s="462"/>
      <c r="C9" s="463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03" t="s">
        <v>20</v>
      </c>
      <c r="C10" s="405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3" t="s">
        <v>23</v>
      </c>
      <c r="C11" s="405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8" t="s">
        <v>22</v>
      </c>
      <c r="C12" s="399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00" t="s">
        <v>21</v>
      </c>
      <c r="C13" s="401"/>
      <c r="D13" s="417"/>
      <c r="E13" s="417"/>
      <c r="F13" s="417"/>
      <c r="G13" s="417"/>
      <c r="H13" s="417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70"/>
    </row>
    <row r="14" spans="1:40" s="1" customFormat="1" ht="59.25" customHeight="1" thickBot="1" x14ac:dyDescent="0.35">
      <c r="A14" s="12"/>
      <c r="B14" s="403" t="s">
        <v>20</v>
      </c>
      <c r="C14" s="405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03" t="s">
        <v>23</v>
      </c>
      <c r="C15" s="405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8" t="s">
        <v>22</v>
      </c>
      <c r="C16" s="399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17"/>
      <c r="H17" s="417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2"/>
    </row>
    <row r="18" spans="1:38" s="1" customFormat="1" ht="59.25" customHeight="1" thickBot="1" x14ac:dyDescent="0.35">
      <c r="A18" s="12"/>
      <c r="B18" s="403" t="s">
        <v>20</v>
      </c>
      <c r="C18" s="405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03" t="s">
        <v>23</v>
      </c>
      <c r="C19" s="405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8" t="s">
        <v>22</v>
      </c>
      <c r="C20" s="399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17"/>
      <c r="H21" s="417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2"/>
    </row>
    <row r="22" spans="1:38" s="4" customFormat="1" ht="62.25" customHeight="1" thickBot="1" x14ac:dyDescent="0.35">
      <c r="A22" s="13"/>
      <c r="B22" s="471" t="s">
        <v>20</v>
      </c>
      <c r="C22" s="472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71" t="s">
        <v>23</v>
      </c>
      <c r="C23" s="472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75" t="s">
        <v>22</v>
      </c>
      <c r="C24" s="476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2"/>
    </row>
    <row r="26" spans="1:38" s="4" customFormat="1" ht="63" customHeight="1" thickBot="1" x14ac:dyDescent="0.35">
      <c r="A26" s="13"/>
      <c r="B26" s="471" t="s">
        <v>20</v>
      </c>
      <c r="C26" s="472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03" t="s">
        <v>23</v>
      </c>
      <c r="C27" s="405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8" t="s">
        <v>22</v>
      </c>
      <c r="C28" s="399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00" t="s">
        <v>9</v>
      </c>
      <c r="C29" s="401"/>
      <c r="D29" s="417"/>
      <c r="E29" s="417"/>
      <c r="F29" s="417"/>
      <c r="G29" s="417"/>
      <c r="H29" s="417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01"/>
      <c r="AI29" s="401"/>
      <c r="AJ29" s="401"/>
      <c r="AK29" s="401"/>
      <c r="AL29" s="402"/>
    </row>
    <row r="30" spans="1:38" s="1" customFormat="1" ht="59.25" customHeight="1" thickBot="1" x14ac:dyDescent="0.35">
      <c r="A30" s="12"/>
      <c r="B30" s="403" t="s">
        <v>20</v>
      </c>
      <c r="C30" s="405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03" t="s">
        <v>23</v>
      </c>
      <c r="C31" s="405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8" t="s">
        <v>22</v>
      </c>
      <c r="C32" s="399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00" t="s">
        <v>10</v>
      </c>
      <c r="C33" s="401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01"/>
      <c r="AI33" s="401"/>
      <c r="AJ33" s="401"/>
      <c r="AK33" s="401"/>
      <c r="AL33" s="402"/>
    </row>
    <row r="34" spans="1:38" s="1" customFormat="1" ht="60.75" customHeight="1" thickBot="1" x14ac:dyDescent="0.35">
      <c r="A34" s="12"/>
      <c r="B34" s="403" t="s">
        <v>20</v>
      </c>
      <c r="C34" s="404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03" t="s">
        <v>23</v>
      </c>
      <c r="C35" s="405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8" t="s">
        <v>22</v>
      </c>
      <c r="C36" s="399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2"/>
    </row>
    <row r="38" spans="1:38" s="1" customFormat="1" ht="63" customHeight="1" thickBot="1" x14ac:dyDescent="0.35">
      <c r="A38" s="12"/>
      <c r="B38" s="403" t="s">
        <v>20</v>
      </c>
      <c r="C38" s="404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03" t="s">
        <v>23</v>
      </c>
      <c r="C39" s="405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8" t="s">
        <v>22</v>
      </c>
      <c r="C40" s="399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74"/>
    </row>
    <row r="42" spans="1:38" s="1" customFormat="1" ht="88.5" customHeight="1" thickBot="1" x14ac:dyDescent="0.35">
      <c r="A42" s="12"/>
      <c r="B42" s="410" t="s">
        <v>20</v>
      </c>
      <c r="C42" s="411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10" t="s">
        <v>23</v>
      </c>
      <c r="C43" s="411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10" t="s">
        <v>22</v>
      </c>
      <c r="C44" s="411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31" sqref="J3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81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0" t="s">
        <v>64</v>
      </c>
      <c r="C12" s="493" t="s">
        <v>65</v>
      </c>
      <c r="D12" s="376" t="s">
        <v>66</v>
      </c>
      <c r="E12" s="395">
        <f>SUM('[1]Ф.2 (физики) ЦТ'!K11+'[1]Ф.2. (юрики) ЦТ'!E12+'[1]Ф2 СТ'!E12+'[1]Ф2 ВТ'!E12+'[1]Ф2 ЮТ'!E12)</f>
        <v>0</v>
      </c>
      <c r="F12" s="395">
        <f>SUM('[1]Ф.2 (физики) ЦТ'!L11+'[1]Ф.2. (юрики) ЦТ'!F12+'[1]Ф2 СТ'!F12+'[1]Ф2 ВТ'!F12+'[1]Ф2 ЮТ'!F12)</f>
        <v>0</v>
      </c>
      <c r="G12" s="395">
        <f>SUM('[1]Ф.2 (физики) ЦТ'!M11+'[1]Ф.2. (юрики) ЦТ'!G12+'[1]Ф2 СТ'!G12+'[1]Ф2 ВТ'!G12+'[1]Ф2 ЮТ'!G12)</f>
        <v>0</v>
      </c>
      <c r="H12" s="395">
        <f>SUM('[1]Ф.2 (физики) ЦТ'!N11+'[1]Ф.2. (юрики) ЦТ'!H12+'[1]Ф2 СТ'!H12+'[1]Ф2 ВТ'!H12+'[1]Ф2 ЮТ'!H12)</f>
        <v>0</v>
      </c>
      <c r="I12" s="395">
        <f>SUM('[1]Ф.2 (физики) ЦТ'!O11+'[1]Ф.2. (юрики) ЦТ'!I12+'[1]Ф2 СТ'!I12+'[1]Ф2 ВТ'!I12+'[1]Ф2 ЮТ'!I12)</f>
        <v>0</v>
      </c>
      <c r="J12" s="395">
        <f>SUM('[1]Ф.2 (физики) ЦТ'!P11+'[1]Ф.2. (юрики) ЦТ'!J12+'[1]Ф2 СТ'!J12+'[1]Ф2 ВТ'!J12+'[1]Ф2 ЮТ'!J12)</f>
        <v>0</v>
      </c>
      <c r="K12" s="395">
        <f>SUM('[1]Ф.2 (физики) ЦТ'!Q11+'[1]Ф.2. (юрики) ЦТ'!K12+'[1]Ф2 СТ'!K12+'[1]Ф2 ВТ'!K12+'[1]Ф2 ЮТ'!K12)</f>
        <v>0</v>
      </c>
      <c r="L12" s="395">
        <f>SUM('[1]Ф.2 (физики) ЦТ'!R11+'[1]Ф.2. (юрики) ЦТ'!L12+'[1]Ф2 СТ'!L12+'[1]Ф2 ВТ'!L12+'[1]Ф2 ЮТ'!L12)</f>
        <v>0</v>
      </c>
      <c r="M12" s="395">
        <f>SUM('[1]Ф.2 (физики) ЦТ'!S11+'[1]Ф.2. (юрики) ЦТ'!M12+'[1]Ф2 СТ'!M12+'[1]Ф2 ВТ'!M12+'[1]Ф2 ЮТ'!M12)</f>
        <v>0</v>
      </c>
    </row>
    <row r="13" spans="1:13" s="369" customFormat="1" ht="25.5" x14ac:dyDescent="0.2">
      <c r="A13" s="375">
        <v>3</v>
      </c>
      <c r="B13" s="491"/>
      <c r="C13" s="494"/>
      <c r="D13" s="378" t="s">
        <v>67</v>
      </c>
      <c r="E13" s="395">
        <f>SUM('[1]Ф.2 (физики) ЦТ'!K12+'[1]Ф.2. (юрики) ЦТ'!E13+'[1]Ф2 СТ'!E13+'[1]Ф2 ВТ'!E13+'[1]Ф2 ЮТ'!E13)</f>
        <v>0</v>
      </c>
      <c r="F13" s="395">
        <f>SUM('[1]Ф.2 (физики) ЦТ'!L12+'[1]Ф.2. (юрики) ЦТ'!F13+'[1]Ф2 СТ'!F13+'[1]Ф2 ВТ'!F13+'[1]Ф2 ЮТ'!F13)</f>
        <v>0</v>
      </c>
      <c r="G13" s="395">
        <f>SUM('[1]Ф.2 (физики) ЦТ'!M12+'[1]Ф.2. (юрики) ЦТ'!G13+'[1]Ф2 СТ'!G13+'[1]Ф2 ВТ'!G13+'[1]Ф2 ЮТ'!G13)</f>
        <v>0</v>
      </c>
      <c r="H13" s="395">
        <f>SUM('[1]Ф.2 (физики) ЦТ'!N12+'[1]Ф.2. (юрики) ЦТ'!H13+'[1]Ф2 СТ'!H13+'[1]Ф2 ВТ'!H13+'[1]Ф2 ЮТ'!H13)</f>
        <v>0</v>
      </c>
      <c r="I13" s="395">
        <f>SUM('[1]Ф.2 (физики) ЦТ'!O12+'[1]Ф.2. (юрики) ЦТ'!I13+'[1]Ф2 СТ'!I13+'[1]Ф2 ВТ'!I13+'[1]Ф2 ЮТ'!I13)</f>
        <v>0</v>
      </c>
      <c r="J13" s="395">
        <f>SUM('[1]Ф.2 (физики) ЦТ'!P12+'[1]Ф.2. (юрики) ЦТ'!J13+'[1]Ф2 СТ'!J13+'[1]Ф2 ВТ'!J13+'[1]Ф2 ЮТ'!J13)</f>
        <v>0</v>
      </c>
      <c r="K13" s="395">
        <f>SUM('[1]Ф.2 (физики) ЦТ'!Q12+'[1]Ф.2. (юрики) ЦТ'!K13+'[1]Ф2 СТ'!K13+'[1]Ф2 ВТ'!K13+'[1]Ф2 ЮТ'!K13)</f>
        <v>0</v>
      </c>
      <c r="L13" s="395">
        <f>SUM('[1]Ф.2 (физики) ЦТ'!R12+'[1]Ф.2. (юрики) ЦТ'!L13+'[1]Ф2 СТ'!L13+'[1]Ф2 ВТ'!L13+'[1]Ф2 ЮТ'!L13)</f>
        <v>0</v>
      </c>
      <c r="M13" s="395">
        <f>SUM('[1]Ф.2 (физики) ЦТ'!S12+'[1]Ф.2. (юрики) ЦТ'!M13+'[1]Ф2 СТ'!M13+'[1]Ф2 ВТ'!M13+'[1]Ф2 ЮТ'!M13)</f>
        <v>0</v>
      </c>
    </row>
    <row r="14" spans="1:13" s="369" customFormat="1" ht="12.75" customHeight="1" x14ac:dyDescent="0.2">
      <c r="A14" s="375">
        <v>4</v>
      </c>
      <c r="B14" s="491"/>
      <c r="C14" s="493" t="s">
        <v>68</v>
      </c>
      <c r="D14" s="376" t="s">
        <v>66</v>
      </c>
      <c r="E14" s="395">
        <f>SUM('[1]Ф.2 (физики) ЦТ'!K13+'[1]Ф.2. (юрики) ЦТ'!E14+'[1]Ф2 СТ'!E14+'[1]Ф2 ВТ'!E14+'[1]Ф2 ЮТ'!E14)</f>
        <v>0</v>
      </c>
      <c r="F14" s="395">
        <f>SUM('[1]Ф.2 (физики) ЦТ'!L13+'[1]Ф.2. (юрики) ЦТ'!F14+'[1]Ф2 СТ'!F14+'[1]Ф2 ВТ'!F14+'[1]Ф2 ЮТ'!F14)</f>
        <v>0</v>
      </c>
      <c r="G14" s="395">
        <f>SUM('[1]Ф.2 (физики) ЦТ'!M13+'[1]Ф.2. (юрики) ЦТ'!G14+'[1]Ф2 СТ'!G14+'[1]Ф2 ВТ'!G14+'[1]Ф2 ЮТ'!G14)</f>
        <v>0</v>
      </c>
      <c r="H14" s="395">
        <f>SUM('[1]Ф.2 (физики) ЦТ'!N13+'[1]Ф.2. (юрики) ЦТ'!H14+'[1]Ф2 СТ'!H14+'[1]Ф2 ВТ'!H14+'[1]Ф2 ЮТ'!H14)</f>
        <v>0</v>
      </c>
      <c r="I14" s="395">
        <f>SUM('[1]Ф.2 (физики) ЦТ'!O13+'[1]Ф.2. (юрики) ЦТ'!I14+'[1]Ф2 СТ'!I14+'[1]Ф2 ВТ'!I14+'[1]Ф2 ЮТ'!I14)</f>
        <v>0</v>
      </c>
      <c r="J14" s="395">
        <f>SUM('[1]Ф.2 (физики) ЦТ'!P13+'[1]Ф.2. (юрики) ЦТ'!J14+'[1]Ф2 СТ'!J14+'[1]Ф2 ВТ'!J14+'[1]Ф2 ЮТ'!J14)</f>
        <v>0</v>
      </c>
      <c r="K14" s="395">
        <f>SUM('[1]Ф.2 (физики) ЦТ'!Q13+'[1]Ф.2. (юрики) ЦТ'!K14+'[1]Ф2 СТ'!K14+'[1]Ф2 ВТ'!K14+'[1]Ф2 ЮТ'!K14)</f>
        <v>0</v>
      </c>
      <c r="L14" s="395">
        <f>SUM('[1]Ф.2 (физики) ЦТ'!R13+'[1]Ф.2. (юрики) ЦТ'!L14+'[1]Ф2 СТ'!L14+'[1]Ф2 ВТ'!L14+'[1]Ф2 ЮТ'!L14)</f>
        <v>0</v>
      </c>
      <c r="M14" s="395">
        <f>SUM('[1]Ф.2 (физики) ЦТ'!S13+'[1]Ф.2. (юрики) ЦТ'!M14+'[1]Ф2 СТ'!M14+'[1]Ф2 ВТ'!M14+'[1]Ф2 ЮТ'!M14)</f>
        <v>0</v>
      </c>
    </row>
    <row r="15" spans="1:13" s="369" customFormat="1" ht="25.5" x14ac:dyDescent="0.2">
      <c r="A15" s="375">
        <v>5</v>
      </c>
      <c r="B15" s="492"/>
      <c r="C15" s="494"/>
      <c r="D15" s="378" t="s">
        <v>67</v>
      </c>
      <c r="E15" s="395">
        <f>SUM('[1]Ф.2 (физики) ЦТ'!K14+'[1]Ф.2. (юрики) ЦТ'!E15+'[1]Ф2 СТ'!E15+'[1]Ф2 ВТ'!E15+'[1]Ф2 ЮТ'!E15)</f>
        <v>15</v>
      </c>
      <c r="F15" s="395">
        <f>SUM('[1]Ф.2 (физики) ЦТ'!L14+'[1]Ф.2. (юрики) ЦТ'!F15+'[1]Ф2 СТ'!F15+'[1]Ф2 ВТ'!F15+'[1]Ф2 ЮТ'!F15)</f>
        <v>69.656999999999996</v>
      </c>
      <c r="G15" s="395">
        <f>SUM('[1]Ф.2 (физики) ЦТ'!M14+'[1]Ф.2. (юрики) ЦТ'!G15+'[1]Ф2 СТ'!G15+'[1]Ф2 ВТ'!G15+'[1]Ф2 ЮТ'!G15)</f>
        <v>14</v>
      </c>
      <c r="H15" s="395">
        <f>SUM('[1]Ф.2 (физики) ЦТ'!N14+'[1]Ф.2. (юрики) ЦТ'!H15+'[1]Ф2 СТ'!H15+'[1]Ф2 ВТ'!H15+'[1]Ф2 ЮТ'!H15)</f>
        <v>65.637</v>
      </c>
      <c r="I15" s="395">
        <f>SUM('[1]Ф.2 (физики) ЦТ'!O14+'[1]Ф.2. (юрики) ЦТ'!I15+'[1]Ф2 СТ'!I15+'[1]Ф2 ВТ'!I15+'[1]Ф2 ЮТ'!I15)</f>
        <v>0</v>
      </c>
      <c r="J15" s="395">
        <f>SUM('[1]Ф.2 (физики) ЦТ'!P14+'[1]Ф.2. (юрики) ЦТ'!J15+'[1]Ф2 СТ'!J15+'[1]Ф2 ВТ'!J15+'[1]Ф2 ЮТ'!J15)</f>
        <v>0</v>
      </c>
      <c r="K15" s="395">
        <f>SUM('[1]Ф.2 (физики) ЦТ'!Q14+'[1]Ф.2. (юрики) ЦТ'!K15+'[1]Ф2 СТ'!K15+'[1]Ф2 ВТ'!K15+'[1]Ф2 ЮТ'!K15)</f>
        <v>0</v>
      </c>
      <c r="L15" s="395">
        <f>SUM('[1]Ф.2 (физики) ЦТ'!R14+'[1]Ф.2. (юрики) ЦТ'!L15+'[1]Ф2 СТ'!L15+'[1]Ф2 ВТ'!L15+'[1]Ф2 ЮТ'!L15)</f>
        <v>0</v>
      </c>
      <c r="M15" s="395">
        <f>SUM('[1]Ф.2 (физики) ЦТ'!S14+'[1]Ф.2. (юрики) ЦТ'!M15+'[1]Ф2 СТ'!M15+'[1]Ф2 ВТ'!M15+'[1]Ф2 ЮТ'!M15)</f>
        <v>0</v>
      </c>
    </row>
    <row r="16" spans="1:13" s="369" customFormat="1" ht="25.5" customHeight="1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95">
        <f>SUM('[1]Ф.2 (физики) ЦТ'!K15+'[1]Ф.2. (юрики) ЦТ'!E16+'[1]Ф2 СТ'!E16+'[1]Ф2 ВТ'!E16+'[1]Ф2 ЮТ'!E16)</f>
        <v>0</v>
      </c>
      <c r="F16" s="395">
        <f>SUM('[1]Ф.2 (физики) ЦТ'!L15+'[1]Ф.2. (юрики) ЦТ'!F16+'[1]Ф2 СТ'!F16+'[1]Ф2 ВТ'!F16+'[1]Ф2 ЮТ'!F16)</f>
        <v>0</v>
      </c>
      <c r="G16" s="395">
        <f>SUM('[1]Ф.2 (физики) ЦТ'!M15+'[1]Ф.2. (юрики) ЦТ'!G16+'[1]Ф2 СТ'!G16+'[1]Ф2 ВТ'!G16+'[1]Ф2 ЮТ'!G16)</f>
        <v>0</v>
      </c>
      <c r="H16" s="395">
        <f>SUM('[1]Ф.2 (физики) ЦТ'!N15+'[1]Ф.2. (юрики) ЦТ'!H16+'[1]Ф2 СТ'!H16+'[1]Ф2 ВТ'!H16+'[1]Ф2 ЮТ'!H16)</f>
        <v>0</v>
      </c>
      <c r="I16" s="395">
        <f>SUM('[1]Ф.2 (физики) ЦТ'!O15+'[1]Ф.2. (юрики) ЦТ'!I16+'[1]Ф2 СТ'!I16+'[1]Ф2 ВТ'!I16+'[1]Ф2 ЮТ'!I16)</f>
        <v>0</v>
      </c>
      <c r="J16" s="395">
        <f>SUM('[1]Ф.2 (физики) ЦТ'!P15+'[1]Ф.2. (юрики) ЦТ'!J16+'[1]Ф2 СТ'!J16+'[1]Ф2 ВТ'!J16+'[1]Ф2 ЮТ'!J16)</f>
        <v>0</v>
      </c>
      <c r="K16" s="395">
        <f>SUM('[1]Ф.2 (физики) ЦТ'!Q15+'[1]Ф.2. (юрики) ЦТ'!K16+'[1]Ф2 СТ'!K16+'[1]Ф2 ВТ'!K16+'[1]Ф2 ЮТ'!K16)</f>
        <v>0</v>
      </c>
      <c r="L16" s="395">
        <f>SUM('[1]Ф.2 (физики) ЦТ'!R15+'[1]Ф.2. (юрики) ЦТ'!L16+'[1]Ф2 СТ'!L16+'[1]Ф2 ВТ'!L16+'[1]Ф2 ЮТ'!L16)</f>
        <v>0</v>
      </c>
      <c r="M16" s="395">
        <f>SUM('[1]Ф.2 (физики) ЦТ'!S15+'[1]Ф.2. (юрики) ЦТ'!M16+'[1]Ф2 СТ'!M16+'[1]Ф2 ВТ'!M16+'[1]Ф2 ЮТ'!M16)</f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95">
        <f>SUM('[1]Ф.2 (физики) ЦТ'!K16+'[1]Ф.2. (юрики) ЦТ'!E17+'[1]Ф2 СТ'!E17+'[1]Ф2 ВТ'!E17+'[1]Ф2 ЮТ'!E17)</f>
        <v>0</v>
      </c>
      <c r="F17" s="395">
        <f>SUM('[1]Ф.2 (физики) ЦТ'!L16+'[1]Ф.2. (юрики) ЦТ'!F17+'[1]Ф2 СТ'!F17+'[1]Ф2 ВТ'!F17+'[1]Ф2 ЮТ'!F17)</f>
        <v>0</v>
      </c>
      <c r="G17" s="395">
        <f>SUM('[1]Ф.2 (физики) ЦТ'!M16+'[1]Ф.2. (юрики) ЦТ'!G17+'[1]Ф2 СТ'!G17+'[1]Ф2 ВТ'!G17+'[1]Ф2 ЮТ'!G17)</f>
        <v>0</v>
      </c>
      <c r="H17" s="395">
        <f>SUM('[1]Ф.2 (физики) ЦТ'!N16+'[1]Ф.2. (юрики) ЦТ'!H17+'[1]Ф2 СТ'!H17+'[1]Ф2 ВТ'!H17+'[1]Ф2 ЮТ'!H17)</f>
        <v>0</v>
      </c>
      <c r="I17" s="395">
        <f>SUM('[1]Ф.2 (физики) ЦТ'!O16+'[1]Ф.2. (юрики) ЦТ'!I17+'[1]Ф2 СТ'!I17+'[1]Ф2 ВТ'!I17+'[1]Ф2 ЮТ'!I17)</f>
        <v>0</v>
      </c>
      <c r="J17" s="395">
        <f>SUM('[1]Ф.2 (физики) ЦТ'!P16+'[1]Ф.2. (юрики) ЦТ'!J17+'[1]Ф2 СТ'!J17+'[1]Ф2 ВТ'!J17+'[1]Ф2 ЮТ'!J17)</f>
        <v>0</v>
      </c>
      <c r="K17" s="395">
        <f>SUM('[1]Ф.2 (физики) ЦТ'!Q16+'[1]Ф.2. (юрики) ЦТ'!K17+'[1]Ф2 СТ'!K17+'[1]Ф2 ВТ'!K17+'[1]Ф2 ЮТ'!K17)</f>
        <v>0</v>
      </c>
      <c r="L17" s="395">
        <f>SUM('[1]Ф.2 (физики) ЦТ'!R16+'[1]Ф.2. (юрики) ЦТ'!L17+'[1]Ф2 СТ'!L17+'[1]Ф2 ВТ'!L17+'[1]Ф2 ЮТ'!L17)</f>
        <v>0</v>
      </c>
      <c r="M17" s="395">
        <f>SUM('[1]Ф.2 (физики) ЦТ'!S16+'[1]Ф.2. (юрики) ЦТ'!M17+'[1]Ф2 СТ'!M17+'[1]Ф2 ВТ'!M17+'[1]Ф2 ЮТ'!M17)</f>
        <v>0</v>
      </c>
    </row>
    <row r="18" spans="1:13" s="369" customFormat="1" ht="25.5" customHeight="1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95">
        <f>SUM('[1]Ф.2 (физики) ЦТ'!K17+'[1]Ф.2. (юрики) ЦТ'!E18+'[1]Ф2 СТ'!E18+'[1]Ф2 ВТ'!E18+'[1]Ф2 ЮТ'!E18)</f>
        <v>0</v>
      </c>
      <c r="F18" s="395">
        <f>SUM('[1]Ф.2 (физики) ЦТ'!L17+'[1]Ф.2. (юрики) ЦТ'!F18+'[1]Ф2 СТ'!F18+'[1]Ф2 ВТ'!F18+'[1]Ф2 ЮТ'!F18)</f>
        <v>0</v>
      </c>
      <c r="G18" s="395">
        <f>SUM('[1]Ф.2 (физики) ЦТ'!M17+'[1]Ф.2. (юрики) ЦТ'!G18+'[1]Ф2 СТ'!G18+'[1]Ф2 ВТ'!G18+'[1]Ф2 ЮТ'!G18)</f>
        <v>0</v>
      </c>
      <c r="H18" s="395">
        <f>SUM('[1]Ф.2 (физики) ЦТ'!N17+'[1]Ф.2. (юрики) ЦТ'!H18+'[1]Ф2 СТ'!H18+'[1]Ф2 ВТ'!H18+'[1]Ф2 ЮТ'!H18)</f>
        <v>0</v>
      </c>
      <c r="I18" s="395">
        <f>SUM('[1]Ф.2 (физики) ЦТ'!O17+'[1]Ф.2. (юрики) ЦТ'!I18+'[1]Ф2 СТ'!I18+'[1]Ф2 ВТ'!I18+'[1]Ф2 ЮТ'!I18)</f>
        <v>0</v>
      </c>
      <c r="J18" s="395">
        <f>SUM('[1]Ф.2 (физики) ЦТ'!P17+'[1]Ф.2. (юрики) ЦТ'!J18+'[1]Ф2 СТ'!J18+'[1]Ф2 ВТ'!J18+'[1]Ф2 ЮТ'!J18)</f>
        <v>0</v>
      </c>
      <c r="K18" s="395">
        <f>SUM('[1]Ф.2 (физики) ЦТ'!Q17+'[1]Ф.2. (юрики) ЦТ'!K18+'[1]Ф2 СТ'!K18+'[1]Ф2 ВТ'!K18+'[1]Ф2 ЮТ'!K18)</f>
        <v>0</v>
      </c>
      <c r="L18" s="395">
        <f>SUM('[1]Ф.2 (физики) ЦТ'!R17+'[1]Ф.2. (юрики) ЦТ'!L18+'[1]Ф2 СТ'!L18+'[1]Ф2 ВТ'!L18+'[1]Ф2 ЮТ'!L18)</f>
        <v>0</v>
      </c>
      <c r="M18" s="395">
        <f>SUM('[1]Ф.2 (физики) ЦТ'!S17+'[1]Ф.2. (юрики) ЦТ'!M18+'[1]Ф2 СТ'!M18+'[1]Ф2 ВТ'!M18+'[1]Ф2 ЮТ'!M18)</f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95">
        <f>SUM('[1]Ф.2 (физики) ЦТ'!K18+'[1]Ф.2. (юрики) ЦТ'!E19+'[1]Ф2 СТ'!E19+'[1]Ф2 ВТ'!E19+'[1]Ф2 ЮТ'!E19)</f>
        <v>0</v>
      </c>
      <c r="F19" s="395">
        <f>SUM('[1]Ф.2 (физики) ЦТ'!L18+'[1]Ф.2. (юрики) ЦТ'!F19+'[1]Ф2 СТ'!F19+'[1]Ф2 ВТ'!F19+'[1]Ф2 ЮТ'!F19)</f>
        <v>0</v>
      </c>
      <c r="G19" s="395">
        <f>SUM('[1]Ф.2 (физики) ЦТ'!M18+'[1]Ф.2. (юрики) ЦТ'!G19+'[1]Ф2 СТ'!G19+'[1]Ф2 ВТ'!G19+'[1]Ф2 ЮТ'!G19)</f>
        <v>0</v>
      </c>
      <c r="H19" s="395">
        <f>SUM('[1]Ф.2 (физики) ЦТ'!N18+'[1]Ф.2. (юрики) ЦТ'!H19+'[1]Ф2 СТ'!H19+'[1]Ф2 ВТ'!H19+'[1]Ф2 ЮТ'!H19)</f>
        <v>0</v>
      </c>
      <c r="I19" s="395">
        <f>SUM('[1]Ф.2 (физики) ЦТ'!O18+'[1]Ф.2. (юрики) ЦТ'!I19+'[1]Ф2 СТ'!I19+'[1]Ф2 ВТ'!I19+'[1]Ф2 ЮТ'!I19)</f>
        <v>0</v>
      </c>
      <c r="J19" s="395">
        <f>SUM('[1]Ф.2 (физики) ЦТ'!P18+'[1]Ф.2. (юрики) ЦТ'!J19+'[1]Ф2 СТ'!J19+'[1]Ф2 ВТ'!J19+'[1]Ф2 ЮТ'!J19)</f>
        <v>0</v>
      </c>
      <c r="K19" s="395">
        <f>SUM('[1]Ф.2 (физики) ЦТ'!Q18+'[1]Ф.2. (юрики) ЦТ'!K19+'[1]Ф2 СТ'!K19+'[1]Ф2 ВТ'!K19+'[1]Ф2 ЮТ'!K19)</f>
        <v>0</v>
      </c>
      <c r="L19" s="395">
        <f>SUM('[1]Ф.2 (физики) ЦТ'!R18+'[1]Ф.2. (юрики) ЦТ'!L19+'[1]Ф2 СТ'!L19+'[1]Ф2 ВТ'!L19+'[1]Ф2 ЮТ'!L19)</f>
        <v>0</v>
      </c>
      <c r="M19" s="395">
        <f>SUM('[1]Ф.2 (физики) ЦТ'!S18+'[1]Ф.2. (юрики) ЦТ'!M19+'[1]Ф2 СТ'!M19+'[1]Ф2 ВТ'!M19+'[1]Ф2 ЮТ'!M19)</f>
        <v>0</v>
      </c>
    </row>
    <row r="20" spans="1:13" s="369" customFormat="1" ht="12.75" x14ac:dyDescent="0.2">
      <c r="A20" s="375">
        <v>10</v>
      </c>
      <c r="B20" s="501" t="s">
        <v>71</v>
      </c>
      <c r="C20" s="502"/>
      <c r="D20" s="503"/>
      <c r="E20" s="395">
        <v>0</v>
      </c>
      <c r="F20" s="395">
        <v>0</v>
      </c>
      <c r="G20" s="395">
        <v>0</v>
      </c>
      <c r="H20" s="395">
        <v>0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477" t="s">
        <v>0</v>
      </c>
      <c r="C21" s="478"/>
      <c r="D21" s="479"/>
      <c r="E21" s="396">
        <f>SUM(E12:E20)</f>
        <v>15</v>
      </c>
      <c r="F21" s="396">
        <f t="shared" ref="F21:M21" si="0">SUM(F12:F20)</f>
        <v>69.656999999999996</v>
      </c>
      <c r="G21" s="396">
        <f t="shared" si="0"/>
        <v>14</v>
      </c>
      <c r="H21" s="396">
        <f t="shared" si="0"/>
        <v>65.637</v>
      </c>
      <c r="I21" s="396">
        <f t="shared" si="0"/>
        <v>0</v>
      </c>
      <c r="J21" s="396">
        <f t="shared" si="0"/>
        <v>0</v>
      </c>
      <c r="K21" s="396">
        <f t="shared" si="0"/>
        <v>0</v>
      </c>
      <c r="L21" s="396">
        <f t="shared" si="0"/>
        <v>0</v>
      </c>
      <c r="M21" s="396">
        <f t="shared" si="0"/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92"/>
      <c r="F22" s="392"/>
      <c r="G22" s="392"/>
      <c r="H22" s="392"/>
      <c r="I22" s="392"/>
      <c r="J22" s="392"/>
      <c r="K22" s="392"/>
      <c r="L22" s="392"/>
      <c r="M22" s="392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H40" sqref="H4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82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7">
        <f>55+8</f>
        <v>63</v>
      </c>
      <c r="F12" s="377">
        <f>258.6+48</f>
        <v>306.60000000000002</v>
      </c>
      <c r="G12" s="377">
        <v>63</v>
      </c>
      <c r="H12" s="377">
        <v>306.60000000000002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7">
        <f>9+19+2+3</f>
        <v>33</v>
      </c>
      <c r="F13" s="377">
        <f>58.3+132+6+7+21</f>
        <v>224.3</v>
      </c>
      <c r="G13" s="377">
        <v>33</v>
      </c>
      <c r="H13" s="377">
        <v>224.3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7">
        <v>1</v>
      </c>
      <c r="F14" s="377">
        <v>8.01</v>
      </c>
      <c r="G14" s="377">
        <v>1</v>
      </c>
      <c r="H14" s="377">
        <v>8.01</v>
      </c>
      <c r="I14" s="395">
        <v>0</v>
      </c>
      <c r="J14" s="395">
        <v>0</v>
      </c>
      <c r="K14" s="395">
        <v>0</v>
      </c>
      <c r="L14" s="395">
        <v>0</v>
      </c>
      <c r="M14" s="39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7">
        <v>2</v>
      </c>
      <c r="F15" s="377">
        <v>19.7</v>
      </c>
      <c r="G15" s="377">
        <v>2</v>
      </c>
      <c r="H15" s="377">
        <v>19.7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7">
        <v>6</v>
      </c>
      <c r="F16" s="377">
        <v>32</v>
      </c>
      <c r="G16" s="377">
        <v>6</v>
      </c>
      <c r="H16" s="377">
        <v>32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>
        <v>2</v>
      </c>
      <c r="F17" s="377">
        <v>12</v>
      </c>
      <c r="G17" s="377">
        <v>2</v>
      </c>
      <c r="H17" s="377">
        <v>12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7">
        <v>7</v>
      </c>
      <c r="F18" s="377">
        <v>39</v>
      </c>
      <c r="G18" s="377">
        <v>7</v>
      </c>
      <c r="H18" s="377">
        <v>39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>
        <v>1</v>
      </c>
      <c r="F19" s="377">
        <v>3</v>
      </c>
      <c r="G19" s="377">
        <v>1</v>
      </c>
      <c r="H19" s="377">
        <v>3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95">
        <v>0</v>
      </c>
      <c r="F20" s="395">
        <v>0</v>
      </c>
      <c r="G20" s="395">
        <v>0</v>
      </c>
      <c r="H20" s="395">
        <v>0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5">
        <f>E12+E13+E14+E15+E16+E17+E18+E19+E20</f>
        <v>115</v>
      </c>
      <c r="F21" s="395">
        <f>F12+F13+F14+F15+F16+F17+F18+F19+F20</f>
        <v>644.61000000000013</v>
      </c>
      <c r="G21" s="395">
        <f t="shared" ref="G21:H21" si="0">G12+G13+G14+G15+G16+G17+G18+G19+G20</f>
        <v>115</v>
      </c>
      <c r="H21" s="395">
        <f t="shared" si="0"/>
        <v>644.61000000000013</v>
      </c>
      <c r="I21" s="395">
        <v>0</v>
      </c>
      <c r="J21" s="395">
        <v>0</v>
      </c>
      <c r="K21" s="395">
        <v>0</v>
      </c>
      <c r="L21" s="395">
        <v>0</v>
      </c>
      <c r="M21" s="375">
        <f t="shared" ref="M21" si="1">SUM(M12:M20)</f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J37" sqref="J3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83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0</v>
      </c>
      <c r="F21" s="393">
        <f>SUM(F12:F20)</f>
        <v>0</v>
      </c>
      <c r="G21" s="394">
        <f>SUM(G12:G20)</f>
        <v>0</v>
      </c>
      <c r="H21" s="394">
        <f>SUM(H12:H20)</f>
        <v>0</v>
      </c>
      <c r="I21" s="393">
        <f t="shared" ref="I21:M21" si="0">I12+I13+I14+I15+I16+I17+I18+I19+I20</f>
        <v>0</v>
      </c>
      <c r="J21" s="393">
        <f t="shared" si="0"/>
        <v>0</v>
      </c>
      <c r="K21" s="393">
        <f t="shared" si="0"/>
        <v>0</v>
      </c>
      <c r="L21" s="393">
        <f t="shared" si="0"/>
        <v>0</v>
      </c>
      <c r="M21" s="393">
        <f t="shared" si="0"/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9"/>
      <c r="C1" s="419"/>
      <c r="D1" s="419"/>
      <c r="E1" s="419"/>
      <c r="F1" s="419"/>
      <c r="G1" s="419"/>
      <c r="H1" s="419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110.25" customHeight="1" x14ac:dyDescent="0.6">
      <c r="A2" s="11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22" t="s">
        <v>4</v>
      </c>
      <c r="C4" s="423"/>
      <c r="D4" s="422" t="s">
        <v>1</v>
      </c>
      <c r="E4" s="46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9"/>
      <c r="X4" s="422" t="s">
        <v>2</v>
      </c>
      <c r="Y4" s="468"/>
      <c r="Z4" s="428"/>
      <c r="AA4" s="428"/>
      <c r="AB4" s="429"/>
      <c r="AC4" s="442" t="s">
        <v>3</v>
      </c>
      <c r="AD4" s="408"/>
      <c r="AE4" s="428"/>
      <c r="AF4" s="428"/>
      <c r="AG4" s="428"/>
      <c r="AH4" s="444" t="s">
        <v>0</v>
      </c>
      <c r="AI4" s="445"/>
      <c r="AJ4" s="445"/>
      <c r="AK4" s="445"/>
      <c r="AL4" s="446"/>
    </row>
    <row r="5" spans="1:40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2"/>
      <c r="X5" s="433"/>
      <c r="Y5" s="434"/>
      <c r="Z5" s="434"/>
      <c r="AA5" s="434"/>
      <c r="AB5" s="435"/>
      <c r="AC5" s="433"/>
      <c r="AD5" s="434"/>
      <c r="AE5" s="443"/>
      <c r="AF5" s="443"/>
      <c r="AG5" s="434"/>
      <c r="AH5" s="447"/>
      <c r="AI5" s="448"/>
      <c r="AJ5" s="448"/>
      <c r="AK5" s="448"/>
      <c r="AL5" s="449"/>
    </row>
    <row r="6" spans="1:40" ht="21.75" customHeight="1" x14ac:dyDescent="0.35">
      <c r="A6" s="11"/>
      <c r="B6" s="424"/>
      <c r="C6" s="425"/>
      <c r="D6" s="442" t="s">
        <v>12</v>
      </c>
      <c r="E6" s="408"/>
      <c r="F6" s="428"/>
      <c r="G6" s="428"/>
      <c r="H6" s="429"/>
      <c r="I6" s="442" t="s">
        <v>13</v>
      </c>
      <c r="J6" s="408"/>
      <c r="K6" s="428"/>
      <c r="L6" s="428"/>
      <c r="M6" s="429"/>
      <c r="N6" s="442" t="s">
        <v>14</v>
      </c>
      <c r="O6" s="408"/>
      <c r="P6" s="408"/>
      <c r="Q6" s="408"/>
      <c r="R6" s="453"/>
      <c r="S6" s="442" t="s">
        <v>15</v>
      </c>
      <c r="T6" s="408"/>
      <c r="U6" s="457"/>
      <c r="V6" s="457"/>
      <c r="W6" s="458"/>
      <c r="X6" s="436"/>
      <c r="Y6" s="469"/>
      <c r="Z6" s="437"/>
      <c r="AA6" s="437"/>
      <c r="AB6" s="438"/>
      <c r="AC6" s="433"/>
      <c r="AD6" s="434"/>
      <c r="AE6" s="443"/>
      <c r="AF6" s="443"/>
      <c r="AG6" s="434"/>
      <c r="AH6" s="447"/>
      <c r="AI6" s="448"/>
      <c r="AJ6" s="448"/>
      <c r="AK6" s="448"/>
      <c r="AL6" s="449"/>
    </row>
    <row r="7" spans="1:40" ht="36" customHeight="1" thickBot="1" x14ac:dyDescent="0.4">
      <c r="A7" s="11"/>
      <c r="B7" s="426"/>
      <c r="C7" s="427"/>
      <c r="D7" s="430"/>
      <c r="E7" s="431"/>
      <c r="F7" s="431"/>
      <c r="G7" s="431"/>
      <c r="H7" s="432"/>
      <c r="I7" s="430"/>
      <c r="J7" s="431"/>
      <c r="K7" s="431"/>
      <c r="L7" s="431"/>
      <c r="M7" s="432"/>
      <c r="N7" s="454"/>
      <c r="O7" s="455"/>
      <c r="P7" s="455"/>
      <c r="Q7" s="455"/>
      <c r="R7" s="456"/>
      <c r="S7" s="459"/>
      <c r="T7" s="460"/>
      <c r="U7" s="460"/>
      <c r="V7" s="460"/>
      <c r="W7" s="461"/>
      <c r="X7" s="439"/>
      <c r="Y7" s="440"/>
      <c r="Z7" s="440"/>
      <c r="AA7" s="440"/>
      <c r="AB7" s="441"/>
      <c r="AC7" s="430"/>
      <c r="AD7" s="431"/>
      <c r="AE7" s="431"/>
      <c r="AF7" s="431"/>
      <c r="AG7" s="431"/>
      <c r="AH7" s="450"/>
      <c r="AI7" s="451"/>
      <c r="AJ7" s="451"/>
      <c r="AK7" s="451"/>
      <c r="AL7" s="452"/>
    </row>
    <row r="8" spans="1:4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9"/>
    </row>
    <row r="9" spans="1:40" s="1" customFormat="1" ht="81.75" customHeight="1" thickBot="1" x14ac:dyDescent="0.35">
      <c r="A9" s="12"/>
      <c r="B9" s="462"/>
      <c r="C9" s="463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03" t="s">
        <v>20</v>
      </c>
      <c r="C10" s="405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3" t="s">
        <v>23</v>
      </c>
      <c r="C11" s="405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8" t="s">
        <v>22</v>
      </c>
      <c r="C12" s="399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00" t="s">
        <v>21</v>
      </c>
      <c r="C13" s="401"/>
      <c r="D13" s="417"/>
      <c r="E13" s="417"/>
      <c r="F13" s="417"/>
      <c r="G13" s="417"/>
      <c r="H13" s="417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7"/>
      <c r="AI13" s="417"/>
      <c r="AJ13" s="417"/>
      <c r="AK13" s="417"/>
      <c r="AL13" s="529"/>
    </row>
    <row r="14" spans="1:40" s="1" customFormat="1" ht="59.25" customHeight="1" thickBot="1" x14ac:dyDescent="0.35">
      <c r="A14" s="12"/>
      <c r="B14" s="403" t="s">
        <v>20</v>
      </c>
      <c r="C14" s="405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03" t="s">
        <v>23</v>
      </c>
      <c r="C15" s="405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8" t="s">
        <v>22</v>
      </c>
      <c r="C16" s="399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17"/>
      <c r="H17" s="417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17"/>
      <c r="AI17" s="417"/>
      <c r="AJ17" s="417"/>
      <c r="AK17" s="417"/>
      <c r="AL17" s="529"/>
    </row>
    <row r="18" spans="1:38" s="1" customFormat="1" ht="59.25" customHeight="1" thickBot="1" x14ac:dyDescent="0.35">
      <c r="A18" s="12"/>
      <c r="B18" s="403" t="s">
        <v>20</v>
      </c>
      <c r="C18" s="405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03" t="s">
        <v>23</v>
      </c>
      <c r="C19" s="405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8" t="s">
        <v>22</v>
      </c>
      <c r="C20" s="399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17"/>
      <c r="H21" s="417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18"/>
      <c r="AI21" s="418"/>
      <c r="AJ21" s="418"/>
      <c r="AK21" s="418"/>
      <c r="AL21" s="470"/>
    </row>
    <row r="22" spans="1:38" s="1" customFormat="1" ht="62.25" customHeight="1" thickBot="1" x14ac:dyDescent="0.35">
      <c r="A22" s="12"/>
      <c r="B22" s="403" t="s">
        <v>20</v>
      </c>
      <c r="C22" s="405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03" t="s">
        <v>23</v>
      </c>
      <c r="C23" s="405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8" t="s">
        <v>22</v>
      </c>
      <c r="C24" s="399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17"/>
      <c r="H25" s="417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2"/>
    </row>
    <row r="26" spans="1:38" s="1" customFormat="1" ht="63" customHeight="1" thickBot="1" x14ac:dyDescent="0.35">
      <c r="A26" s="12"/>
      <c r="B26" s="403" t="s">
        <v>20</v>
      </c>
      <c r="C26" s="405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03" t="s">
        <v>23</v>
      </c>
      <c r="C27" s="405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8" t="s">
        <v>22</v>
      </c>
      <c r="C28" s="399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18"/>
      <c r="H29" s="418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2"/>
    </row>
    <row r="30" spans="1:38" s="1" customFormat="1" ht="59.25" customHeight="1" thickBot="1" x14ac:dyDescent="0.35">
      <c r="A30" s="12"/>
      <c r="B30" s="403" t="s">
        <v>20</v>
      </c>
      <c r="C30" s="404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03" t="s">
        <v>23</v>
      </c>
      <c r="C31" s="405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8" t="s">
        <v>22</v>
      </c>
      <c r="C32" s="399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2"/>
    </row>
    <row r="34" spans="1:38" s="1" customFormat="1" ht="60.75" customHeight="1" thickBot="1" x14ac:dyDescent="0.35">
      <c r="A34" s="12"/>
      <c r="B34" s="403" t="s">
        <v>20</v>
      </c>
      <c r="C34" s="404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03" t="s">
        <v>23</v>
      </c>
      <c r="C35" s="405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8" t="s">
        <v>22</v>
      </c>
      <c r="C36" s="399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2"/>
    </row>
    <row r="38" spans="1:38" s="1" customFormat="1" ht="63" customHeight="1" thickBot="1" x14ac:dyDescent="0.35">
      <c r="A38" s="12"/>
      <c r="B38" s="403" t="s">
        <v>20</v>
      </c>
      <c r="C38" s="404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03" t="s">
        <v>23</v>
      </c>
      <c r="C39" s="405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8" t="s">
        <v>22</v>
      </c>
      <c r="C40" s="399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74"/>
    </row>
    <row r="42" spans="1:38" s="1" customFormat="1" ht="78.75" customHeight="1" thickBot="1" x14ac:dyDescent="0.35">
      <c r="A42" s="12"/>
      <c r="B42" s="410" t="s">
        <v>20</v>
      </c>
      <c r="C42" s="411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10" t="s">
        <v>23</v>
      </c>
      <c r="C43" s="411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10" t="s">
        <v>22</v>
      </c>
      <c r="C44" s="411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9"/>
      <c r="C1" s="419"/>
      <c r="D1" s="419"/>
      <c r="E1" s="419"/>
      <c r="F1" s="419"/>
      <c r="G1" s="419"/>
      <c r="H1" s="419"/>
      <c r="I1" s="9"/>
      <c r="J1" s="275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531"/>
      <c r="D4" s="422" t="s">
        <v>1</v>
      </c>
      <c r="E4" s="468"/>
      <c r="F4" s="468"/>
      <c r="G4" s="468"/>
      <c r="H4" s="531"/>
      <c r="I4" s="174"/>
    </row>
    <row r="5" spans="1:10" ht="24" customHeight="1" thickBot="1" x14ac:dyDescent="0.4">
      <c r="A5" s="11"/>
      <c r="B5" s="532"/>
      <c r="C5" s="533"/>
      <c r="D5" s="534"/>
      <c r="E5" s="536"/>
      <c r="F5" s="536"/>
      <c r="G5" s="536"/>
      <c r="H5" s="535"/>
      <c r="I5" s="174"/>
    </row>
    <row r="6" spans="1:10" ht="21.75" customHeight="1" x14ac:dyDescent="0.35">
      <c r="A6" s="11"/>
      <c r="B6" s="532"/>
      <c r="C6" s="533"/>
      <c r="D6" s="442" t="s">
        <v>12</v>
      </c>
      <c r="E6" s="408"/>
      <c r="F6" s="408"/>
      <c r="G6" s="408"/>
      <c r="H6" s="474"/>
    </row>
    <row r="7" spans="1:10" ht="36" customHeight="1" thickBot="1" x14ac:dyDescent="0.4">
      <c r="A7" s="11"/>
      <c r="B7" s="534"/>
      <c r="C7" s="535"/>
      <c r="D7" s="537"/>
      <c r="E7" s="538"/>
      <c r="F7" s="538"/>
      <c r="G7" s="538"/>
      <c r="H7" s="539"/>
    </row>
    <row r="8" spans="1:10" s="1" customFormat="1" ht="33.75" customHeight="1" thickBot="1" x14ac:dyDescent="0.4">
      <c r="A8" s="12"/>
      <c r="B8" s="406" t="s">
        <v>5</v>
      </c>
      <c r="C8" s="407"/>
      <c r="D8" s="407"/>
      <c r="E8" s="407"/>
      <c r="F8" s="407"/>
      <c r="G8" s="407"/>
      <c r="H8" s="409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03" t="s">
        <v>20</v>
      </c>
      <c r="C10" s="404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03" t="s">
        <v>16</v>
      </c>
      <c r="C11" s="404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03" t="s">
        <v>22</v>
      </c>
      <c r="C12" s="404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00" t="s">
        <v>21</v>
      </c>
      <c r="C13" s="401"/>
      <c r="D13" s="401"/>
      <c r="E13" s="401"/>
      <c r="F13" s="401"/>
      <c r="G13" s="401"/>
      <c r="H13" s="402"/>
      <c r="I13" s="169"/>
      <c r="J13" s="276"/>
    </row>
    <row r="14" spans="1:10" s="1" customFormat="1" ht="59.25" customHeight="1" thickBot="1" x14ac:dyDescent="0.4">
      <c r="A14" s="12"/>
      <c r="B14" s="403" t="s">
        <v>20</v>
      </c>
      <c r="C14" s="404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03" t="s">
        <v>16</v>
      </c>
      <c r="C15" s="404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03" t="s">
        <v>22</v>
      </c>
      <c r="C16" s="404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00" t="s">
        <v>6</v>
      </c>
      <c r="C17" s="401"/>
      <c r="D17" s="401"/>
      <c r="E17" s="401"/>
      <c r="F17" s="401"/>
      <c r="G17" s="401"/>
      <c r="H17" s="402"/>
      <c r="I17" s="169"/>
      <c r="J17" s="276"/>
    </row>
    <row r="18" spans="1:14" s="1" customFormat="1" ht="59.25" customHeight="1" thickBot="1" x14ac:dyDescent="0.4">
      <c r="A18" s="12"/>
      <c r="B18" s="471" t="s">
        <v>20</v>
      </c>
      <c r="C18" s="540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71" t="s">
        <v>16</v>
      </c>
      <c r="C19" s="540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71" t="s">
        <v>22</v>
      </c>
      <c r="C20" s="540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00" t="s">
        <v>7</v>
      </c>
      <c r="C21" s="401"/>
      <c r="D21" s="401"/>
      <c r="E21" s="401"/>
      <c r="F21" s="401"/>
      <c r="G21" s="401"/>
      <c r="H21" s="402"/>
      <c r="I21" s="170"/>
      <c r="J21" s="277"/>
    </row>
    <row r="22" spans="1:14" s="1" customFormat="1" ht="62.25" customHeight="1" thickBot="1" x14ac:dyDescent="0.4">
      <c r="A22" s="12"/>
      <c r="B22" s="471" t="s">
        <v>20</v>
      </c>
      <c r="C22" s="540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71" t="s">
        <v>16</v>
      </c>
      <c r="C23" s="540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71" t="s">
        <v>22</v>
      </c>
      <c r="C24" s="540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71" t="s">
        <v>20</v>
      </c>
      <c r="C26" s="540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71" t="s">
        <v>16</v>
      </c>
      <c r="C27" s="540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71" t="s">
        <v>22</v>
      </c>
      <c r="C28" s="540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71" t="s">
        <v>20</v>
      </c>
      <c r="C30" s="540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71" t="s">
        <v>16</v>
      </c>
      <c r="C31" s="540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71" t="s">
        <v>22</v>
      </c>
      <c r="C32" s="540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71" t="s">
        <v>20</v>
      </c>
      <c r="C34" s="540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71" t="s">
        <v>16</v>
      </c>
      <c r="C35" s="540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71" t="s">
        <v>22</v>
      </c>
      <c r="C36" s="540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2"/>
      <c r="I37" s="172"/>
      <c r="J37" s="280"/>
    </row>
    <row r="38" spans="1:15" s="1" customFormat="1" ht="63" customHeight="1" thickBot="1" x14ac:dyDescent="0.4">
      <c r="A38" s="12"/>
      <c r="B38" s="471" t="s">
        <v>20</v>
      </c>
      <c r="C38" s="540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71" t="s">
        <v>16</v>
      </c>
      <c r="C39" s="540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71" t="s">
        <v>22</v>
      </c>
      <c r="C40" s="540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6">
        <v>55</v>
      </c>
      <c r="C41" s="407"/>
      <c r="D41" s="407"/>
      <c r="E41" s="407"/>
      <c r="F41" s="407"/>
      <c r="G41" s="407"/>
      <c r="H41" s="409"/>
      <c r="I41" s="169"/>
      <c r="J41" s="276"/>
      <c r="M41" s="279"/>
    </row>
    <row r="42" spans="1:15" s="1" customFormat="1" ht="84" customHeight="1" thickBot="1" x14ac:dyDescent="0.4">
      <c r="A42" s="12"/>
      <c r="B42" s="411" t="s">
        <v>20</v>
      </c>
      <c r="C42" s="541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11" t="s">
        <v>16</v>
      </c>
      <c r="C43" s="541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11" t="s">
        <v>22</v>
      </c>
      <c r="C44" s="541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4"/>
      <c r="C46" s="464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4"/>
      <c r="C49" s="464"/>
      <c r="D49" s="464"/>
      <c r="E49" s="464"/>
      <c r="F49" s="464"/>
      <c r="G49" s="464"/>
      <c r="H49" s="464"/>
    </row>
    <row r="50" spans="2:8" ht="17.25" customHeight="1" x14ac:dyDescent="0.35">
      <c r="B50" s="464"/>
      <c r="C50" s="464"/>
      <c r="D50" s="464"/>
      <c r="E50" s="464"/>
      <c r="F50" s="464"/>
      <c r="G50" s="464"/>
      <c r="H50" s="464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4"/>
      <c r="C52" s="464"/>
      <c r="D52" s="464"/>
      <c r="E52" s="464"/>
      <c r="F52" s="464"/>
      <c r="G52" s="464"/>
      <c r="H52" s="464"/>
    </row>
    <row r="53" spans="2:8" ht="67.5" customHeight="1" x14ac:dyDescent="0.35">
      <c r="B53" s="464"/>
      <c r="C53" s="464"/>
      <c r="D53" s="464"/>
      <c r="E53" s="464"/>
      <c r="F53" s="464"/>
      <c r="G53" s="464"/>
      <c r="H53" s="464"/>
    </row>
    <row r="54" spans="2:8" ht="18" customHeight="1" x14ac:dyDescent="0.35">
      <c r="B54" s="464"/>
      <c r="C54" s="464"/>
      <c r="D54" s="464"/>
      <c r="E54" s="464"/>
      <c r="F54" s="464"/>
      <c r="G54" s="464"/>
      <c r="H54" s="464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4"/>
      <c r="C56" s="464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4"/>
      <c r="C58" s="464"/>
      <c r="D58" s="464"/>
      <c r="E58" s="464"/>
      <c r="F58" s="464"/>
      <c r="G58" s="464"/>
      <c r="H58" s="464"/>
    </row>
    <row r="59" spans="2:8" ht="15.75" customHeight="1" x14ac:dyDescent="0.35">
      <c r="B59" s="464"/>
      <c r="C59" s="464"/>
      <c r="D59" s="464"/>
      <c r="E59" s="464"/>
      <c r="F59" s="464"/>
      <c r="G59" s="464"/>
      <c r="H59" s="464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9"/>
      <c r="C1" s="419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8"/>
      <c r="E4" s="428"/>
      <c r="F4" s="428"/>
      <c r="G4" s="428"/>
      <c r="H4" s="428"/>
      <c r="I4" s="174"/>
    </row>
    <row r="5" spans="1:10" ht="24" customHeight="1" thickBot="1" x14ac:dyDescent="0.4">
      <c r="A5" s="11"/>
      <c r="B5" s="424"/>
      <c r="C5" s="425"/>
      <c r="D5" s="431"/>
      <c r="E5" s="431"/>
      <c r="F5" s="431"/>
      <c r="G5" s="431"/>
      <c r="H5" s="431"/>
      <c r="I5" s="174"/>
    </row>
    <row r="6" spans="1:10" ht="21.75" customHeight="1" x14ac:dyDescent="0.35">
      <c r="A6" s="11"/>
      <c r="B6" s="424"/>
      <c r="C6" s="425"/>
      <c r="D6" s="442" t="s">
        <v>13</v>
      </c>
      <c r="E6" s="408"/>
      <c r="F6" s="428"/>
      <c r="G6" s="428"/>
      <c r="H6" s="429"/>
    </row>
    <row r="7" spans="1:10" ht="36" customHeight="1" thickBot="1" x14ac:dyDescent="0.4">
      <c r="A7" s="11"/>
      <c r="B7" s="426"/>
      <c r="C7" s="427"/>
      <c r="D7" s="430"/>
      <c r="E7" s="431"/>
      <c r="F7" s="431"/>
      <c r="G7" s="431"/>
      <c r="H7" s="432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169"/>
    </row>
    <row r="9" spans="1:10" s="1" customFormat="1" ht="105.75" thickBot="1" x14ac:dyDescent="0.35">
      <c r="A9" s="12"/>
      <c r="B9" s="462"/>
      <c r="C9" s="46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5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03" t="s">
        <v>16</v>
      </c>
      <c r="C11" s="405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8" t="s">
        <v>22</v>
      </c>
      <c r="C12" s="399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169"/>
    </row>
    <row r="14" spans="1:10" s="1" customFormat="1" ht="59.25" customHeight="1" thickBot="1" x14ac:dyDescent="0.35">
      <c r="A14" s="12"/>
      <c r="B14" s="403" t="s">
        <v>20</v>
      </c>
      <c r="C14" s="405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03" t="s">
        <v>16</v>
      </c>
      <c r="C15" s="405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8" t="s">
        <v>22</v>
      </c>
      <c r="C16" s="399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169"/>
    </row>
    <row r="18" spans="1:9" s="1" customFormat="1" ht="59.25" customHeight="1" thickBot="1" x14ac:dyDescent="0.35">
      <c r="A18" s="12"/>
      <c r="B18" s="403" t="s">
        <v>20</v>
      </c>
      <c r="C18" s="405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03" t="s">
        <v>16</v>
      </c>
      <c r="C19" s="405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8" t="s">
        <v>22</v>
      </c>
      <c r="C20" s="399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1"/>
      <c r="I21" s="170"/>
    </row>
    <row r="22" spans="1:9" s="1" customFormat="1" ht="62.25" customHeight="1" thickBot="1" x14ac:dyDescent="0.35">
      <c r="A22" s="12"/>
      <c r="B22" s="403" t="s">
        <v>20</v>
      </c>
      <c r="C22" s="405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03" t="s">
        <v>16</v>
      </c>
      <c r="C23" s="405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8" t="s">
        <v>22</v>
      </c>
      <c r="C24" s="399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171"/>
    </row>
    <row r="26" spans="1:9" s="1" customFormat="1" ht="63" customHeight="1" thickBot="1" x14ac:dyDescent="0.35">
      <c r="A26" s="12"/>
      <c r="B26" s="403" t="s">
        <v>20</v>
      </c>
      <c r="C26" s="405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03" t="s">
        <v>16</v>
      </c>
      <c r="C27" s="405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8" t="s">
        <v>22</v>
      </c>
      <c r="C28" s="399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170"/>
    </row>
    <row r="30" spans="1:9" s="1" customFormat="1" ht="59.25" customHeight="1" thickBot="1" x14ac:dyDescent="0.35">
      <c r="A30" s="12"/>
      <c r="B30" s="403" t="s">
        <v>20</v>
      </c>
      <c r="C30" s="405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03" t="s">
        <v>16</v>
      </c>
      <c r="C31" s="405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8" t="s">
        <v>22</v>
      </c>
      <c r="C32" s="399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172"/>
    </row>
    <row r="34" spans="1:9" s="1" customFormat="1" ht="60.75" customHeight="1" thickBot="1" x14ac:dyDescent="0.35">
      <c r="A34" s="12"/>
      <c r="B34" s="542" t="s">
        <v>20</v>
      </c>
      <c r="C34" s="543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2" t="s">
        <v>16</v>
      </c>
      <c r="C35" s="543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4" t="s">
        <v>22</v>
      </c>
      <c r="C36" s="545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6" t="s">
        <v>11</v>
      </c>
      <c r="C37" s="547"/>
      <c r="D37" s="547"/>
      <c r="E37" s="547"/>
      <c r="F37" s="547"/>
      <c r="G37" s="547"/>
      <c r="H37" s="547"/>
      <c r="I37" s="172"/>
    </row>
    <row r="38" spans="1:9" s="1" customFormat="1" ht="63" customHeight="1" thickBot="1" x14ac:dyDescent="0.35">
      <c r="A38" s="12"/>
      <c r="B38" s="542" t="s">
        <v>20</v>
      </c>
      <c r="C38" s="543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2" t="s">
        <v>16</v>
      </c>
      <c r="C39" s="543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4" t="s">
        <v>22</v>
      </c>
      <c r="C40" s="545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6" t="s">
        <v>0</v>
      </c>
      <c r="C41" s="407"/>
      <c r="D41" s="548"/>
      <c r="E41" s="548"/>
      <c r="F41" s="548"/>
      <c r="G41" s="548"/>
      <c r="H41" s="548"/>
      <c r="I41" s="169"/>
    </row>
    <row r="42" spans="1:9" s="1" customFormat="1" ht="72.75" customHeight="1" thickBot="1" x14ac:dyDescent="0.35">
      <c r="A42" s="12"/>
      <c r="B42" s="410" t="s">
        <v>20</v>
      </c>
      <c r="C42" s="411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10" t="s">
        <v>22</v>
      </c>
      <c r="C44" s="411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294"/>
      <c r="E46" s="294"/>
      <c r="F46" s="294"/>
      <c r="G46" s="294"/>
      <c r="H46" s="294"/>
    </row>
    <row r="47" spans="1:9" ht="19.5" customHeight="1" x14ac:dyDescent="0.35">
      <c r="B47" s="464"/>
      <c r="C47" s="464"/>
      <c r="D47" s="464"/>
      <c r="E47" s="464"/>
      <c r="F47" s="464"/>
      <c r="G47" s="464"/>
      <c r="H47" s="464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4"/>
      <c r="C49" s="464"/>
      <c r="D49" s="294"/>
      <c r="E49" s="294"/>
      <c r="F49" s="294"/>
      <c r="G49" s="294"/>
      <c r="H49" s="294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</row>
    <row r="51" spans="2:14" ht="102.75" customHeight="1" x14ac:dyDescent="0.35">
      <c r="B51" s="5"/>
      <c r="C51" s="549"/>
      <c r="D51" s="549"/>
      <c r="E51" s="549"/>
      <c r="F51" s="549"/>
      <c r="G51" s="549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4"/>
      <c r="C52" s="464"/>
      <c r="D52" s="124"/>
      <c r="E52" s="138"/>
      <c r="F52" s="124"/>
      <c r="G52" s="138"/>
      <c r="H52" s="124"/>
    </row>
    <row r="53" spans="2:14" ht="67.5" customHeight="1" x14ac:dyDescent="0.35">
      <c r="B53" s="464"/>
      <c r="C53" s="464"/>
      <c r="D53" s="124"/>
      <c r="E53" s="138"/>
      <c r="F53" s="124"/>
      <c r="G53" s="138"/>
      <c r="H53" s="124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4"/>
      <c r="C56" s="464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4"/>
      <c r="C58" s="464"/>
      <c r="D58" s="464"/>
      <c r="E58" s="464"/>
      <c r="F58" s="464"/>
      <c r="G58" s="464"/>
      <c r="H58" s="464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2022-09-09T03:21:01Z</dcterms:modified>
</cp:coreProperties>
</file>