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235" firstSheet="3" activeTab="5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calcPr calcId="162913" refMode="R1C1"/>
</workbook>
</file>

<file path=xl/calcChain.xml><?xml version="1.0" encoding="utf-8"?>
<calcChain xmlns="http://schemas.openxmlformats.org/spreadsheetml/2006/main">
  <c r="F21" i="15" l="1"/>
  <c r="G21" i="15"/>
  <c r="H21" i="15"/>
  <c r="I21" i="15"/>
  <c r="J21" i="15"/>
  <c r="K21" i="15"/>
  <c r="L21" i="15"/>
  <c r="M21" i="15"/>
  <c r="E21" i="15"/>
  <c r="E21" i="13" l="1"/>
  <c r="K21" i="13" l="1"/>
  <c r="L21" i="13"/>
  <c r="M21" i="13"/>
  <c r="I21" i="13" l="1"/>
  <c r="J21" i="13"/>
  <c r="F21" i="13" l="1"/>
  <c r="G21" i="13"/>
  <c r="H21" i="13"/>
  <c r="H21" i="17" l="1"/>
  <c r="G21" i="17"/>
  <c r="F21" i="17"/>
  <c r="E21" i="17"/>
  <c r="M21" i="17" l="1"/>
  <c r="L21" i="17"/>
  <c r="K21" i="17"/>
  <c r="J21" i="17"/>
  <c r="I21" i="17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<sst xmlns="http://schemas.openxmlformats.org/spreadsheetml/2006/main" count="736" uniqueCount="85">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</sst>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556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42" fillId="0" borderId="0" xfId="0" applyFont="1"/>
    <xf numFmtId="0" fontId="37" fillId="0" borderId="57" xfId="0" applyFont="1" applyBorder="1" applyAlignment="1">
      <alignment horizontal="right" vertical="center"/>
    </xf>
    <xf numFmtId="0" fontId="37" fillId="0" borderId="16" xfId="0" applyFont="1" applyFill="1" applyBorder="1"/>
    <xf numFmtId="1" fontId="37" fillId="0" borderId="16" xfId="0" applyNumberFormat="1" applyFont="1" applyBorder="1"/>
    <xf numFmtId="0" fontId="30" fillId="0" borderId="0" xfId="0" applyFont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29" fillId="0" borderId="0" xfId="0" applyFont="1" applyAlignment="1"/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23" xfId="0" applyFont="1" applyBorder="1" applyAlignment="1">
      <alignment horizontal="left"/>
    </xf>
    <xf numFmtId="0" fontId="37" fillId="0" borderId="35" xfId="0" applyFont="1" applyBorder="1" applyAlignment="1">
      <alignment horizontal="left"/>
    </xf>
    <xf numFmtId="0" fontId="37" fillId="0" borderId="2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 textRotation="90"/>
    </xf>
    <xf numFmtId="0" fontId="37" fillId="0" borderId="33" xfId="0" applyFont="1" applyBorder="1" applyAlignment="1">
      <alignment horizontal="left" vertical="center" wrapText="1"/>
    </xf>
    <xf numFmtId="0" fontId="37" fillId="0" borderId="57" xfId="0" applyFont="1" applyBorder="1" applyAlignment="1">
      <alignment horizontal="left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/>
    </xf>
    <xf numFmtId="0" fontId="37" fillId="0" borderId="3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16" xfId="0" applyFont="1" applyBorder="1" applyAlignment="1">
      <alignment horizontal="left"/>
    </xf>
    <xf numFmtId="0" fontId="37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397"/>
      <c r="C1" s="397"/>
      <c r="D1" s="397"/>
      <c r="E1" s="397"/>
      <c r="F1" s="397"/>
      <c r="O1" s="398" t="s">
        <v>29</v>
      </c>
      <c r="P1" s="398"/>
      <c r="Q1" s="398"/>
      <c r="R1" s="398"/>
      <c r="S1" s="398"/>
      <c r="T1" s="398"/>
      <c r="U1" s="398"/>
      <c r="V1" s="398"/>
      <c r="W1" s="398"/>
      <c r="X1" s="398"/>
      <c r="Y1" s="9"/>
      <c r="Z1" s="9"/>
    </row>
    <row r="2" spans="1:26" ht="46.5" customHeight="1" x14ac:dyDescent="0.6">
      <c r="A2" s="11"/>
      <c r="B2" s="399" t="s">
        <v>53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400" t="s">
        <v>4</v>
      </c>
      <c r="C4" s="401"/>
      <c r="D4" s="400" t="s">
        <v>1</v>
      </c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7"/>
      <c r="P4" s="400" t="s">
        <v>2</v>
      </c>
      <c r="Q4" s="406"/>
      <c r="R4" s="407"/>
      <c r="S4" s="420" t="s">
        <v>3</v>
      </c>
      <c r="T4" s="406"/>
      <c r="U4" s="406"/>
      <c r="V4" s="422" t="s">
        <v>0</v>
      </c>
      <c r="W4" s="423"/>
      <c r="X4" s="424"/>
    </row>
    <row r="5" spans="1:26" ht="24" customHeight="1" thickBot="1" x14ac:dyDescent="0.4">
      <c r="A5" s="11"/>
      <c r="B5" s="402"/>
      <c r="C5" s="403"/>
      <c r="D5" s="408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10"/>
      <c r="P5" s="411"/>
      <c r="Q5" s="412"/>
      <c r="R5" s="413"/>
      <c r="S5" s="411"/>
      <c r="T5" s="421"/>
      <c r="U5" s="412"/>
      <c r="V5" s="425"/>
      <c r="W5" s="426"/>
      <c r="X5" s="427"/>
    </row>
    <row r="6" spans="1:26" ht="21.75" customHeight="1" x14ac:dyDescent="0.35">
      <c r="A6" s="11"/>
      <c r="B6" s="402"/>
      <c r="C6" s="403"/>
      <c r="D6" s="420" t="s">
        <v>12</v>
      </c>
      <c r="E6" s="406"/>
      <c r="F6" s="407"/>
      <c r="G6" s="420" t="s">
        <v>13</v>
      </c>
      <c r="H6" s="406"/>
      <c r="I6" s="407"/>
      <c r="J6" s="420" t="s">
        <v>14</v>
      </c>
      <c r="K6" s="431"/>
      <c r="L6" s="432"/>
      <c r="M6" s="420" t="s">
        <v>15</v>
      </c>
      <c r="N6" s="436"/>
      <c r="O6" s="437"/>
      <c r="P6" s="414"/>
      <c r="Q6" s="415"/>
      <c r="R6" s="416"/>
      <c r="S6" s="411"/>
      <c r="T6" s="421"/>
      <c r="U6" s="412"/>
      <c r="V6" s="425"/>
      <c r="W6" s="426"/>
      <c r="X6" s="427"/>
    </row>
    <row r="7" spans="1:26" ht="10.5" customHeight="1" thickBot="1" x14ac:dyDescent="0.4">
      <c r="A7" s="11"/>
      <c r="B7" s="404"/>
      <c r="C7" s="405"/>
      <c r="D7" s="408"/>
      <c r="E7" s="409"/>
      <c r="F7" s="410"/>
      <c r="G7" s="408"/>
      <c r="H7" s="409"/>
      <c r="I7" s="410"/>
      <c r="J7" s="433"/>
      <c r="K7" s="434"/>
      <c r="L7" s="435"/>
      <c r="M7" s="438"/>
      <c r="N7" s="439"/>
      <c r="O7" s="440"/>
      <c r="P7" s="417"/>
      <c r="Q7" s="418"/>
      <c r="R7" s="419"/>
      <c r="S7" s="408"/>
      <c r="T7" s="409"/>
      <c r="U7" s="409"/>
      <c r="V7" s="428"/>
      <c r="W7" s="429"/>
      <c r="X7" s="430"/>
    </row>
    <row r="8" spans="1:26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3"/>
    </row>
    <row r="9" spans="1:26" s="1" customFormat="1" ht="78.75" customHeight="1" thickBot="1" x14ac:dyDescent="0.35">
      <c r="A9" s="12"/>
      <c r="B9" s="444"/>
      <c r="C9" s="445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395" t="s">
        <v>20</v>
      </c>
      <c r="C10" s="396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395" t="s">
        <v>23</v>
      </c>
      <c r="C11" s="396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46" t="s">
        <v>22</v>
      </c>
      <c r="C12" s="447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48" t="s">
        <v>28</v>
      </c>
      <c r="C13" s="449"/>
      <c r="D13" s="450"/>
      <c r="E13" s="450"/>
      <c r="F13" s="450"/>
      <c r="G13" s="451"/>
      <c r="H13" s="451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49"/>
      <c r="W13" s="449"/>
      <c r="X13" s="452"/>
    </row>
    <row r="14" spans="1:26" s="1" customFormat="1" ht="59.25" customHeight="1" thickBot="1" x14ac:dyDescent="0.35">
      <c r="A14" s="12"/>
      <c r="B14" s="395" t="s">
        <v>20</v>
      </c>
      <c r="C14" s="396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5" t="s">
        <v>23</v>
      </c>
      <c r="C15" s="396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46" t="s">
        <v>22</v>
      </c>
      <c r="C16" s="447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48" t="s">
        <v>6</v>
      </c>
      <c r="C17" s="449"/>
      <c r="D17" s="450"/>
      <c r="E17" s="450"/>
      <c r="F17" s="450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52"/>
    </row>
    <row r="18" spans="1:24" s="1" customFormat="1" ht="59.25" customHeight="1" thickBot="1" x14ac:dyDescent="0.35">
      <c r="A18" s="12"/>
      <c r="B18" s="395" t="s">
        <v>20</v>
      </c>
      <c r="C18" s="396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5" t="s">
        <v>23</v>
      </c>
      <c r="C19" s="396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46" t="s">
        <v>22</v>
      </c>
      <c r="C20" s="447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48" t="s">
        <v>7</v>
      </c>
      <c r="C21" s="449"/>
      <c r="D21" s="450"/>
      <c r="E21" s="450"/>
      <c r="F21" s="450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52"/>
    </row>
    <row r="22" spans="1:24" s="1" customFormat="1" ht="62.25" customHeight="1" thickBot="1" x14ac:dyDescent="0.35">
      <c r="A22" s="12"/>
      <c r="B22" s="395" t="s">
        <v>20</v>
      </c>
      <c r="C22" s="396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5" t="s">
        <v>23</v>
      </c>
      <c r="C23" s="396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46" t="s">
        <v>22</v>
      </c>
      <c r="C24" s="447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48" t="s">
        <v>8</v>
      </c>
      <c r="C25" s="449"/>
      <c r="D25" s="450"/>
      <c r="E25" s="450"/>
      <c r="F25" s="450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52"/>
    </row>
    <row r="26" spans="1:24" s="1" customFormat="1" ht="63" customHeight="1" thickBot="1" x14ac:dyDescent="0.35">
      <c r="A26" s="12"/>
      <c r="B26" s="395" t="s">
        <v>20</v>
      </c>
      <c r="C26" s="396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5" t="s">
        <v>23</v>
      </c>
      <c r="C27" s="396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46" t="s">
        <v>22</v>
      </c>
      <c r="C28" s="447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48" t="s">
        <v>9</v>
      </c>
      <c r="C29" s="449"/>
      <c r="D29" s="451"/>
      <c r="E29" s="451"/>
      <c r="F29" s="451"/>
      <c r="G29" s="449"/>
      <c r="H29" s="449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49"/>
      <c r="X29" s="452"/>
    </row>
    <row r="30" spans="1:24" s="1" customFormat="1" ht="59.25" customHeight="1" thickBot="1" x14ac:dyDescent="0.35">
      <c r="A30" s="12"/>
      <c r="B30" s="395" t="s">
        <v>20</v>
      </c>
      <c r="C30" s="453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5" t="s">
        <v>23</v>
      </c>
      <c r="C31" s="396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46" t="s">
        <v>22</v>
      </c>
      <c r="C32" s="447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52"/>
    </row>
    <row r="34" spans="1:29" s="1" customFormat="1" ht="60.75" customHeight="1" thickBot="1" x14ac:dyDescent="0.35">
      <c r="A34" s="12"/>
      <c r="B34" s="395" t="s">
        <v>20</v>
      </c>
      <c r="C34" s="453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395" t="s">
        <v>23</v>
      </c>
      <c r="C35" s="396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446" t="s">
        <v>22</v>
      </c>
      <c r="C36" s="447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52"/>
    </row>
    <row r="38" spans="1:29" s="1" customFormat="1" ht="63" customHeight="1" thickBot="1" x14ac:dyDescent="0.35">
      <c r="A38" s="12"/>
      <c r="B38" s="395" t="s">
        <v>20</v>
      </c>
      <c r="C38" s="453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395" t="s">
        <v>23</v>
      </c>
      <c r="C39" s="396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446" t="s">
        <v>22</v>
      </c>
      <c r="C40" s="447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41" t="s">
        <v>0</v>
      </c>
      <c r="C41" s="442"/>
      <c r="D41" s="431"/>
      <c r="E41" s="431"/>
      <c r="F41" s="431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442"/>
      <c r="T41" s="442"/>
      <c r="U41" s="442"/>
      <c r="V41" s="442"/>
      <c r="W41" s="442"/>
      <c r="X41" s="443"/>
    </row>
    <row r="42" spans="1:29" s="1" customFormat="1" ht="63.75" customHeight="1" thickBot="1" x14ac:dyDescent="0.35">
      <c r="A42" s="12"/>
      <c r="B42" s="455" t="s">
        <v>20</v>
      </c>
      <c r="C42" s="456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 t="shared" ref="V42:X44" si="14">D42+G42+J42+M42+P42+S42</f>
        <v>115</v>
      </c>
      <c r="W42" s="72">
        <f t="shared" si="14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55" t="s">
        <v>23</v>
      </c>
      <c r="C43" s="456"/>
      <c r="D43" s="83">
        <f t="shared" ref="D43:F44" si="15">D11+D15+D19+D23+D27+D31+D35+D39</f>
        <v>5988.42</v>
      </c>
      <c r="E43" s="84">
        <f t="shared" si="15"/>
        <v>47.19</v>
      </c>
      <c r="F43" s="85">
        <f t="shared" si="15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si="14"/>
        <v>7171.579999999999</v>
      </c>
      <c r="W43" s="75">
        <f t="shared" si="14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55" t="s">
        <v>22</v>
      </c>
      <c r="C44" s="456"/>
      <c r="D44" s="86">
        <f t="shared" si="15"/>
        <v>12921.69</v>
      </c>
      <c r="E44" s="87">
        <f t="shared" si="15"/>
        <v>61.88</v>
      </c>
      <c r="F44" s="88">
        <f t="shared" si="15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4"/>
        <v>15051.085000000001</v>
      </c>
      <c r="W44" s="78">
        <f t="shared" si="14"/>
        <v>1853.8679999999997</v>
      </c>
      <c r="X44" s="79">
        <f t="shared" si="14"/>
        <v>1444505.0549999999</v>
      </c>
    </row>
    <row r="45" spans="1:29" ht="57.75" customHeight="1" x14ac:dyDescent="0.5">
      <c r="B45" s="458" t="s">
        <v>47</v>
      </c>
      <c r="C45" s="458"/>
      <c r="D45" s="458"/>
      <c r="E45" s="458"/>
      <c r="F45" s="458"/>
      <c r="G45" s="458"/>
      <c r="H45" s="458"/>
      <c r="I45" s="458"/>
      <c r="J45" s="458"/>
      <c r="K45" s="458"/>
      <c r="L45" s="458"/>
      <c r="M45" s="458"/>
      <c r="N45" s="458"/>
      <c r="O45" s="458"/>
      <c r="P45" s="458"/>
      <c r="Q45" s="458"/>
      <c r="R45" s="458"/>
      <c r="S45" s="458"/>
      <c r="T45" s="458"/>
      <c r="U45" s="458"/>
      <c r="V45" s="458"/>
      <c r="W45" s="458"/>
      <c r="X45" s="458"/>
    </row>
    <row r="46" spans="1:29" ht="46.5" customHeight="1" x14ac:dyDescent="0.5">
      <c r="B46" s="457" t="s">
        <v>39</v>
      </c>
      <c r="C46" s="457"/>
      <c r="D46" s="284">
        <f>X42-X38</f>
        <v>1064</v>
      </c>
      <c r="E46" s="394" t="s">
        <v>41</v>
      </c>
      <c r="F46" s="394"/>
      <c r="G46" s="394"/>
      <c r="H46" s="394"/>
      <c r="I46" s="459">
        <f>X44-X40</f>
        <v>1410240.899</v>
      </c>
      <c r="J46" s="460"/>
      <c r="K46" s="394" t="s">
        <v>40</v>
      </c>
      <c r="L46" s="394"/>
      <c r="M46" s="394"/>
      <c r="N46" s="284">
        <f>X38</f>
        <v>5825</v>
      </c>
      <c r="O46" s="394" t="s">
        <v>38</v>
      </c>
      <c r="P46" s="394"/>
      <c r="Q46" s="394"/>
      <c r="R46" s="394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454"/>
      <c r="C47" s="454"/>
      <c r="D47" s="454"/>
      <c r="E47" s="454"/>
      <c r="F47" s="454"/>
      <c r="G47" s="454"/>
      <c r="H47" s="454"/>
      <c r="I47" s="454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454"/>
      <c r="C49" s="454"/>
      <c r="D49" s="454"/>
      <c r="E49" s="454"/>
      <c r="F49" s="454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454"/>
      <c r="C50" s="454"/>
      <c r="D50" s="454"/>
      <c r="E50" s="454"/>
      <c r="F50" s="454"/>
      <c r="G50" s="454"/>
      <c r="H50" s="454"/>
      <c r="I50" s="454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454"/>
      <c r="C52" s="454"/>
      <c r="D52" s="454"/>
      <c r="E52" s="454"/>
      <c r="F52" s="454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454"/>
      <c r="C53" s="454"/>
      <c r="D53" s="454"/>
      <c r="E53" s="454"/>
      <c r="F53" s="454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454"/>
      <c r="C54" s="454"/>
      <c r="D54" s="454"/>
      <c r="E54" s="454"/>
      <c r="F54" s="454"/>
      <c r="G54" s="454"/>
      <c r="H54" s="454"/>
      <c r="I54" s="454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454"/>
      <c r="C56" s="454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454"/>
      <c r="C58" s="454"/>
      <c r="D58" s="454"/>
      <c r="E58" s="454"/>
      <c r="F58" s="454"/>
      <c r="G58" s="454"/>
      <c r="H58" s="454"/>
      <c r="I58" s="454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454"/>
      <c r="C59" s="454"/>
      <c r="D59" s="454"/>
      <c r="E59" s="454"/>
      <c r="F59" s="454"/>
      <c r="G59" s="454"/>
      <c r="H59" s="454"/>
      <c r="I59" s="454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B59:I59"/>
    <mergeCell ref="B50:I50"/>
    <mergeCell ref="B52:F52"/>
    <mergeCell ref="B53:F53"/>
    <mergeCell ref="B54:I54"/>
    <mergeCell ref="B56:C56"/>
    <mergeCell ref="B58:I58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397"/>
      <c r="C1" s="397"/>
      <c r="D1" s="397"/>
      <c r="E1" s="397"/>
      <c r="F1" s="397"/>
      <c r="O1" s="9"/>
      <c r="P1" s="9"/>
    </row>
    <row r="2" spans="1:16" ht="110.25" customHeight="1" x14ac:dyDescent="0.45">
      <c r="A2" s="11"/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400" t="s">
        <v>4</v>
      </c>
      <c r="C4" s="401"/>
      <c r="D4" s="400" t="s">
        <v>1</v>
      </c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174"/>
    </row>
    <row r="5" spans="1:16" ht="24" customHeight="1" thickBot="1" x14ac:dyDescent="0.4">
      <c r="A5" s="11"/>
      <c r="B5" s="402"/>
      <c r="C5" s="403"/>
      <c r="D5" s="408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174"/>
    </row>
    <row r="6" spans="1:16" ht="21.75" customHeight="1" x14ac:dyDescent="0.35">
      <c r="A6" s="11"/>
      <c r="B6" s="402"/>
      <c r="C6" s="403"/>
      <c r="D6" s="420" t="s">
        <v>12</v>
      </c>
      <c r="E6" s="406"/>
      <c r="F6" s="407"/>
      <c r="G6" s="420" t="s">
        <v>13</v>
      </c>
      <c r="H6" s="406"/>
      <c r="I6" s="407"/>
      <c r="J6" s="420" t="s">
        <v>14</v>
      </c>
      <c r="K6" s="431"/>
      <c r="L6" s="431"/>
      <c r="M6" s="431"/>
      <c r="N6" s="432"/>
    </row>
    <row r="7" spans="1:16" ht="36" customHeight="1" thickBot="1" x14ac:dyDescent="0.4">
      <c r="A7" s="11"/>
      <c r="B7" s="404"/>
      <c r="C7" s="405"/>
      <c r="D7" s="408"/>
      <c r="E7" s="409"/>
      <c r="F7" s="410"/>
      <c r="G7" s="408"/>
      <c r="H7" s="409"/>
      <c r="I7" s="410"/>
      <c r="J7" s="433"/>
      <c r="K7" s="434"/>
      <c r="L7" s="434"/>
      <c r="M7" s="434"/>
      <c r="N7" s="435"/>
    </row>
    <row r="8" spans="1:16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169"/>
    </row>
    <row r="9" spans="1:16" s="1" customFormat="1" ht="79.5" customHeight="1" thickBot="1" x14ac:dyDescent="0.35">
      <c r="A9" s="12"/>
      <c r="B9" s="444"/>
      <c r="C9" s="445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395" t="s">
        <v>20</v>
      </c>
      <c r="C10" s="453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395" t="s">
        <v>16</v>
      </c>
      <c r="C11" s="453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395" t="s">
        <v>22</v>
      </c>
      <c r="C12" s="453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448" t="s">
        <v>21</v>
      </c>
      <c r="C13" s="449"/>
      <c r="D13" s="449"/>
      <c r="E13" s="449"/>
      <c r="F13" s="449"/>
      <c r="G13" s="449"/>
      <c r="H13" s="449"/>
      <c r="I13" s="449"/>
      <c r="J13" s="468"/>
      <c r="K13" s="449"/>
      <c r="L13" s="449"/>
      <c r="M13" s="449"/>
      <c r="N13" s="449"/>
      <c r="O13" s="169"/>
    </row>
    <row r="14" spans="1:16" s="1" customFormat="1" ht="59.25" customHeight="1" thickBot="1" x14ac:dyDescent="0.35">
      <c r="A14" s="12"/>
      <c r="B14" s="395" t="s">
        <v>20</v>
      </c>
      <c r="C14" s="453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395" t="s">
        <v>16</v>
      </c>
      <c r="C15" s="453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395" t="s">
        <v>22</v>
      </c>
      <c r="C16" s="453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448" t="s">
        <v>6</v>
      </c>
      <c r="C17" s="449"/>
      <c r="D17" s="449"/>
      <c r="E17" s="449"/>
      <c r="F17" s="449"/>
      <c r="G17" s="449"/>
      <c r="H17" s="449"/>
      <c r="I17" s="449"/>
      <c r="J17" s="451"/>
      <c r="K17" s="449"/>
      <c r="L17" s="449"/>
      <c r="M17" s="449"/>
      <c r="N17" s="449"/>
      <c r="O17" s="169"/>
    </row>
    <row r="18" spans="1:15" s="1" customFormat="1" ht="59.25" customHeight="1" thickBot="1" x14ac:dyDescent="0.35">
      <c r="A18" s="12"/>
      <c r="B18" s="395" t="s">
        <v>20</v>
      </c>
      <c r="C18" s="396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395" t="s">
        <v>16</v>
      </c>
      <c r="C19" s="396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446" t="s">
        <v>22</v>
      </c>
      <c r="C20" s="447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448" t="s">
        <v>7</v>
      </c>
      <c r="C21" s="449"/>
      <c r="D21" s="468"/>
      <c r="E21" s="468"/>
      <c r="F21" s="468"/>
      <c r="G21" s="449"/>
      <c r="H21" s="449"/>
      <c r="I21" s="449"/>
      <c r="J21" s="449"/>
      <c r="K21" s="449"/>
      <c r="L21" s="449"/>
      <c r="M21" s="449"/>
      <c r="N21" s="449"/>
      <c r="O21" s="170"/>
    </row>
    <row r="22" spans="1:15" s="1" customFormat="1" ht="62.25" customHeight="1" thickBot="1" x14ac:dyDescent="0.35">
      <c r="A22" s="12"/>
      <c r="B22" s="395" t="s">
        <v>20</v>
      </c>
      <c r="C22" s="396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395" t="s">
        <v>16</v>
      </c>
      <c r="C23" s="396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446" t="s">
        <v>22</v>
      </c>
      <c r="C24" s="447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448" t="s">
        <v>8</v>
      </c>
      <c r="C25" s="449"/>
      <c r="D25" s="468"/>
      <c r="E25" s="468"/>
      <c r="F25" s="468"/>
      <c r="G25" s="449"/>
      <c r="H25" s="449"/>
      <c r="I25" s="449"/>
      <c r="J25" s="449"/>
      <c r="K25" s="449"/>
      <c r="L25" s="449"/>
      <c r="M25" s="449"/>
      <c r="N25" s="449"/>
      <c r="O25" s="171"/>
    </row>
    <row r="26" spans="1:15" s="1" customFormat="1" ht="63" customHeight="1" thickBot="1" x14ac:dyDescent="0.35">
      <c r="A26" s="12"/>
      <c r="B26" s="395" t="s">
        <v>20</v>
      </c>
      <c r="C26" s="396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395" t="s">
        <v>16</v>
      </c>
      <c r="C27" s="396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446" t="s">
        <v>22</v>
      </c>
      <c r="C28" s="447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448" t="s">
        <v>9</v>
      </c>
      <c r="C29" s="449"/>
      <c r="D29" s="449"/>
      <c r="E29" s="449"/>
      <c r="F29" s="449"/>
      <c r="G29" s="449"/>
      <c r="H29" s="449"/>
      <c r="I29" s="449"/>
      <c r="J29" s="449"/>
      <c r="K29" s="449"/>
      <c r="L29" s="449"/>
      <c r="M29" s="449"/>
      <c r="N29" s="449"/>
      <c r="O29" s="170"/>
    </row>
    <row r="30" spans="1:15" s="1" customFormat="1" ht="59.25" customHeight="1" thickBot="1" x14ac:dyDescent="0.35">
      <c r="A30" s="12"/>
      <c r="B30" s="395" t="s">
        <v>20</v>
      </c>
      <c r="C30" s="453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395" t="s">
        <v>16</v>
      </c>
      <c r="C31" s="453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395" t="s">
        <v>22</v>
      </c>
      <c r="C32" s="453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172"/>
    </row>
    <row r="34" spans="1:15" s="1" customFormat="1" ht="60.75" customHeight="1" thickBot="1" x14ac:dyDescent="0.35">
      <c r="A34" s="12"/>
      <c r="B34" s="395" t="s">
        <v>20</v>
      </c>
      <c r="C34" s="453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395" t="s">
        <v>16</v>
      </c>
      <c r="C35" s="453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395" t="s">
        <v>22</v>
      </c>
      <c r="C36" s="453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172"/>
    </row>
    <row r="38" spans="1:15" s="1" customFormat="1" ht="63" customHeight="1" thickBot="1" x14ac:dyDescent="0.35">
      <c r="A38" s="12"/>
      <c r="B38" s="395" t="s">
        <v>20</v>
      </c>
      <c r="C38" s="453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395" t="s">
        <v>16</v>
      </c>
      <c r="C39" s="453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395" t="s">
        <v>22</v>
      </c>
      <c r="C40" s="453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41" t="s">
        <v>0</v>
      </c>
      <c r="C41" s="442"/>
      <c r="D41" s="431"/>
      <c r="E41" s="431"/>
      <c r="F41" s="431"/>
      <c r="G41" s="442"/>
      <c r="H41" s="442"/>
      <c r="I41" s="442"/>
      <c r="J41" s="431"/>
      <c r="K41" s="431"/>
      <c r="L41" s="431"/>
      <c r="M41" s="431"/>
      <c r="N41" s="431"/>
      <c r="O41" s="169"/>
    </row>
    <row r="42" spans="1:15" s="1" customFormat="1" ht="80.25" customHeight="1" thickBot="1" x14ac:dyDescent="0.35">
      <c r="A42" s="12"/>
      <c r="B42" s="455" t="s">
        <v>20</v>
      </c>
      <c r="C42" s="456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J44" si="1">H10+H14+H18+H22+H26+H30+H34+H38</f>
        <v>0</v>
      </c>
      <c r="I42" s="146">
        <f t="shared" si="1"/>
        <v>0</v>
      </c>
      <c r="J42" s="80">
        <f>J10+J14+J18+J22+J26+J30+J34+J38</f>
        <v>8</v>
      </c>
      <c r="K42" s="81">
        <f t="shared" ref="K42:N42" si="2">K10+K14+K18+K22+K26+K30+K34+K38</f>
        <v>25</v>
      </c>
      <c r="L42" s="81">
        <f t="shared" si="2"/>
        <v>8</v>
      </c>
      <c r="M42" s="81">
        <f t="shared" si="2"/>
        <v>17</v>
      </c>
      <c r="N42" s="82">
        <f t="shared" si="2"/>
        <v>638</v>
      </c>
    </row>
    <row r="43" spans="1:15" s="1" customFormat="1" ht="42" customHeight="1" thickBot="1" x14ac:dyDescent="0.35">
      <c r="A43" s="12"/>
      <c r="B43" s="455" t="s">
        <v>16</v>
      </c>
      <c r="C43" s="456"/>
      <c r="D43" s="83">
        <f t="shared" ref="D43:F44" si="3">D11+D15+D19+D23+D27+D31+D35+D39</f>
        <v>0</v>
      </c>
      <c r="E43" s="84">
        <f t="shared" si="3"/>
        <v>0</v>
      </c>
      <c r="F43" s="85">
        <f t="shared" si="3"/>
        <v>0</v>
      </c>
      <c r="G43" s="92">
        <f>G11+G15+G19+G23+G27+G31+G35+G39</f>
        <v>0</v>
      </c>
      <c r="H43" s="84">
        <f t="shared" si="1"/>
        <v>0</v>
      </c>
      <c r="I43" s="147">
        <f t="shared" si="1"/>
        <v>0</v>
      </c>
      <c r="J43" s="83">
        <f t="shared" si="1"/>
        <v>31.36</v>
      </c>
      <c r="K43" s="84">
        <f t="shared" ref="K43:N43" si="4">K11+K15+K19+K23+K27+K31+K35+K39</f>
        <v>180.67000000000002</v>
      </c>
      <c r="L43" s="84">
        <f t="shared" si="4"/>
        <v>602.15</v>
      </c>
      <c r="M43" s="84">
        <f t="shared" si="4"/>
        <v>744.5379999999999</v>
      </c>
      <c r="N43" s="85">
        <f t="shared" si="4"/>
        <v>173362.18299999999</v>
      </c>
    </row>
    <row r="44" spans="1:15" s="1" customFormat="1" ht="78" customHeight="1" thickBot="1" x14ac:dyDescent="0.35">
      <c r="A44" s="12"/>
      <c r="B44" s="455" t="s">
        <v>22</v>
      </c>
      <c r="C44" s="456"/>
      <c r="D44" s="86">
        <f t="shared" si="3"/>
        <v>0</v>
      </c>
      <c r="E44" s="87">
        <f t="shared" si="3"/>
        <v>0</v>
      </c>
      <c r="F44" s="88">
        <f t="shared" si="3"/>
        <v>0</v>
      </c>
      <c r="G44" s="93">
        <f>G12+G16+G20+G24+G28+G32+G36+G40</f>
        <v>0</v>
      </c>
      <c r="H44" s="87">
        <f t="shared" si="1"/>
        <v>0</v>
      </c>
      <c r="I44" s="148">
        <f t="shared" si="1"/>
        <v>0</v>
      </c>
      <c r="J44" s="86">
        <f t="shared" si="1"/>
        <v>36</v>
      </c>
      <c r="K44" s="87">
        <f t="shared" ref="K44:N44" si="5">K12+K16+K20+K24+K28+K32+K36+K40</f>
        <v>413.76</v>
      </c>
      <c r="L44" s="87">
        <f t="shared" si="5"/>
        <v>1637.0879999999997</v>
      </c>
      <c r="M44" s="87">
        <f t="shared" si="5"/>
        <v>2151.6899999999996</v>
      </c>
      <c r="N44" s="88">
        <f t="shared" si="5"/>
        <v>438329.83200000005</v>
      </c>
    </row>
    <row r="45" spans="1:15" ht="78.75" customHeight="1" x14ac:dyDescent="0.35">
      <c r="B45" s="548"/>
      <c r="C45" s="548"/>
      <c r="D45" s="548"/>
      <c r="E45" s="548"/>
      <c r="F45" s="548"/>
      <c r="G45" s="548"/>
      <c r="H45" s="548"/>
      <c r="I45" s="548"/>
      <c r="J45" s="548"/>
      <c r="K45" s="6"/>
      <c r="L45" s="6"/>
      <c r="M45" s="6"/>
      <c r="N45" s="5"/>
    </row>
    <row r="46" spans="1:15" ht="21" customHeight="1" x14ac:dyDescent="0.35">
      <c r="B46" s="547"/>
      <c r="C46" s="547"/>
      <c r="D46" s="547"/>
      <c r="E46" s="547"/>
      <c r="F46" s="547"/>
      <c r="G46" s="547"/>
      <c r="H46" s="547"/>
      <c r="I46" s="547"/>
      <c r="J46" s="547"/>
      <c r="K46" s="288"/>
      <c r="L46" s="288"/>
      <c r="M46" s="288"/>
      <c r="N46" s="288"/>
    </row>
    <row r="47" spans="1:15" ht="40.5" customHeight="1" x14ac:dyDescent="0.45">
      <c r="B47" s="547"/>
      <c r="C47" s="547"/>
      <c r="D47" s="547"/>
      <c r="E47" s="547"/>
      <c r="F47" s="547"/>
      <c r="G47" s="547"/>
      <c r="H47" s="547"/>
      <c r="I47" s="547"/>
      <c r="J47" s="547"/>
      <c r="K47" s="313"/>
      <c r="L47" s="313"/>
      <c r="M47" s="288"/>
      <c r="N47" s="288"/>
    </row>
    <row r="48" spans="1:15" ht="102.75" customHeight="1" x14ac:dyDescent="0.35">
      <c r="B48" s="547"/>
      <c r="C48" s="547"/>
      <c r="D48" s="547"/>
      <c r="E48" s="547"/>
      <c r="F48" s="547"/>
      <c r="G48" s="547"/>
      <c r="H48" s="547"/>
      <c r="I48" s="547"/>
      <c r="J48" s="547"/>
      <c r="K48" s="5"/>
      <c r="L48" s="5"/>
      <c r="M48" s="5"/>
      <c r="N48" s="5"/>
    </row>
    <row r="49" spans="2:14" ht="21" x14ac:dyDescent="0.35">
      <c r="B49" s="547"/>
      <c r="C49" s="547"/>
      <c r="D49" s="547"/>
      <c r="E49" s="547"/>
      <c r="F49" s="547"/>
      <c r="G49" s="547"/>
      <c r="H49" s="547"/>
      <c r="I49" s="547"/>
      <c r="J49" s="547"/>
      <c r="K49" s="5"/>
      <c r="L49" s="5"/>
      <c r="M49" s="5"/>
      <c r="N49" s="5"/>
    </row>
    <row r="50" spans="2:14" ht="17.25" customHeight="1" x14ac:dyDescent="0.35">
      <c r="B50" s="461"/>
      <c r="C50" s="461"/>
      <c r="D50" s="461"/>
      <c r="E50" s="461"/>
      <c r="F50" s="461"/>
      <c r="G50" s="461"/>
      <c r="H50" s="461"/>
      <c r="I50" s="461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61"/>
      <c r="C52" s="461"/>
      <c r="D52" s="461"/>
      <c r="E52" s="461"/>
      <c r="F52" s="461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61"/>
      <c r="C53" s="461"/>
      <c r="D53" s="461"/>
      <c r="E53" s="461"/>
      <c r="F53" s="461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61"/>
      <c r="C54" s="461"/>
      <c r="D54" s="461"/>
      <c r="E54" s="461"/>
      <c r="F54" s="461"/>
      <c r="G54" s="461"/>
      <c r="H54" s="461"/>
      <c r="I54" s="461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61"/>
      <c r="C56" s="461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61"/>
      <c r="C58" s="461"/>
      <c r="D58" s="461"/>
      <c r="E58" s="461"/>
      <c r="F58" s="461"/>
      <c r="G58" s="461"/>
      <c r="H58" s="461"/>
      <c r="I58" s="461"/>
      <c r="J58" s="124"/>
      <c r="K58" s="138"/>
      <c r="L58" s="124"/>
      <c r="M58" s="138"/>
      <c r="N58" s="5"/>
    </row>
    <row r="59" spans="2:14" ht="15.75" customHeight="1" x14ac:dyDescent="0.35">
      <c r="B59" s="461"/>
      <c r="C59" s="461"/>
      <c r="D59" s="461"/>
      <c r="E59" s="461"/>
      <c r="F59" s="461"/>
      <c r="G59" s="461"/>
      <c r="H59" s="461"/>
      <c r="I59" s="461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43:C43"/>
    <mergeCell ref="B44:C44"/>
    <mergeCell ref="B36:C36"/>
    <mergeCell ref="B37:N37"/>
    <mergeCell ref="B38:C38"/>
    <mergeCell ref="B39:C39"/>
    <mergeCell ref="B40:C40"/>
    <mergeCell ref="B47:J47"/>
    <mergeCell ref="B59:I59"/>
    <mergeCell ref="B50:I50"/>
    <mergeCell ref="B52:F52"/>
    <mergeCell ref="B53:F53"/>
    <mergeCell ref="B54:I54"/>
    <mergeCell ref="B56:C56"/>
    <mergeCell ref="B58:I5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397"/>
      <c r="C1" s="397"/>
      <c r="H1" s="137"/>
      <c r="I1" s="9"/>
      <c r="J1" s="9"/>
    </row>
    <row r="2" spans="1:10" ht="110.25" customHeight="1" x14ac:dyDescent="0.45">
      <c r="A2" s="11"/>
      <c r="B2" s="529"/>
      <c r="C2" s="529"/>
      <c r="D2" s="529"/>
      <c r="E2" s="529"/>
      <c r="F2" s="529"/>
      <c r="G2" s="529"/>
      <c r="H2" s="529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0" t="s">
        <v>4</v>
      </c>
      <c r="C4" s="401"/>
      <c r="D4" s="406"/>
      <c r="E4" s="406"/>
      <c r="F4" s="406"/>
      <c r="G4" s="406"/>
      <c r="H4" s="407"/>
    </row>
    <row r="5" spans="1:10" ht="24" customHeight="1" thickBot="1" x14ac:dyDescent="0.4">
      <c r="A5" s="11"/>
      <c r="B5" s="402"/>
      <c r="C5" s="403"/>
      <c r="D5" s="409"/>
      <c r="E5" s="409"/>
      <c r="F5" s="409"/>
      <c r="G5" s="409"/>
      <c r="H5" s="410"/>
    </row>
    <row r="6" spans="1:10" ht="21.75" customHeight="1" x14ac:dyDescent="0.35">
      <c r="A6" s="11"/>
      <c r="B6" s="402"/>
      <c r="C6" s="403"/>
      <c r="D6" s="420" t="s">
        <v>15</v>
      </c>
      <c r="E6" s="431"/>
      <c r="F6" s="436"/>
      <c r="G6" s="436"/>
      <c r="H6" s="437"/>
    </row>
    <row r="7" spans="1:10" ht="36" customHeight="1" thickBot="1" x14ac:dyDescent="0.4">
      <c r="A7" s="11"/>
      <c r="B7" s="404"/>
      <c r="C7" s="405"/>
      <c r="D7" s="438"/>
      <c r="E7" s="439"/>
      <c r="F7" s="439"/>
      <c r="G7" s="439"/>
      <c r="H7" s="440"/>
    </row>
    <row r="8" spans="1:10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3"/>
      <c r="I8" s="169"/>
    </row>
    <row r="9" spans="1:10" s="1" customFormat="1" ht="135" customHeight="1" thickBot="1" x14ac:dyDescent="0.35">
      <c r="A9" s="12"/>
      <c r="B9" s="444"/>
      <c r="C9" s="553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5" t="s">
        <v>20</v>
      </c>
      <c r="C10" s="453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5" t="s">
        <v>16</v>
      </c>
      <c r="C11" s="453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395" t="s">
        <v>22</v>
      </c>
      <c r="C12" s="453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48" t="s">
        <v>21</v>
      </c>
      <c r="C13" s="449"/>
      <c r="D13" s="449"/>
      <c r="E13" s="449"/>
      <c r="F13" s="449"/>
      <c r="G13" s="449"/>
      <c r="H13" s="452"/>
      <c r="I13" s="169"/>
    </row>
    <row r="14" spans="1:10" s="1" customFormat="1" ht="59.25" customHeight="1" thickBot="1" x14ac:dyDescent="0.35">
      <c r="A14" s="12"/>
      <c r="B14" s="395" t="s">
        <v>20</v>
      </c>
      <c r="C14" s="453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395" t="s">
        <v>16</v>
      </c>
      <c r="C15" s="453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395" t="s">
        <v>22</v>
      </c>
      <c r="C16" s="453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448" t="s">
        <v>6</v>
      </c>
      <c r="C17" s="449"/>
      <c r="D17" s="449"/>
      <c r="E17" s="449"/>
      <c r="F17" s="449"/>
      <c r="G17" s="449"/>
      <c r="H17" s="452"/>
      <c r="I17" s="169"/>
    </row>
    <row r="18" spans="1:9" s="1" customFormat="1" ht="59.25" customHeight="1" thickBot="1" x14ac:dyDescent="0.35">
      <c r="A18" s="12"/>
      <c r="B18" s="395" t="s">
        <v>20</v>
      </c>
      <c r="C18" s="453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395" t="s">
        <v>16</v>
      </c>
      <c r="C19" s="453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395" t="s">
        <v>22</v>
      </c>
      <c r="C20" s="453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448" t="s">
        <v>7</v>
      </c>
      <c r="C21" s="449"/>
      <c r="D21" s="449"/>
      <c r="E21" s="449"/>
      <c r="F21" s="449"/>
      <c r="G21" s="449"/>
      <c r="H21" s="452"/>
      <c r="I21" s="170"/>
    </row>
    <row r="22" spans="1:9" s="1" customFormat="1" ht="62.25" customHeight="1" thickBot="1" x14ac:dyDescent="0.35">
      <c r="A22" s="12"/>
      <c r="B22" s="395" t="s">
        <v>20</v>
      </c>
      <c r="C22" s="549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395" t="s">
        <v>16</v>
      </c>
      <c r="C23" s="549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395" t="s">
        <v>22</v>
      </c>
      <c r="C24" s="549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448" t="s">
        <v>8</v>
      </c>
      <c r="C25" s="449"/>
      <c r="D25" s="449"/>
      <c r="E25" s="449"/>
      <c r="F25" s="449"/>
      <c r="G25" s="449"/>
      <c r="H25" s="452"/>
      <c r="I25" s="171"/>
    </row>
    <row r="26" spans="1:9" s="1" customFormat="1" ht="63" customHeight="1" thickBot="1" x14ac:dyDescent="0.35">
      <c r="A26" s="12"/>
      <c r="B26" s="395" t="s">
        <v>20</v>
      </c>
      <c r="C26" s="549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395" t="s">
        <v>16</v>
      </c>
      <c r="C27" s="549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395" t="s">
        <v>22</v>
      </c>
      <c r="C28" s="549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448" t="s">
        <v>9</v>
      </c>
      <c r="C29" s="449"/>
      <c r="D29" s="449"/>
      <c r="E29" s="449"/>
      <c r="F29" s="449"/>
      <c r="G29" s="449"/>
      <c r="H29" s="452"/>
      <c r="I29" s="170"/>
    </row>
    <row r="30" spans="1:9" s="1" customFormat="1" ht="59.25" customHeight="1" thickBot="1" x14ac:dyDescent="0.35">
      <c r="A30" s="12"/>
      <c r="B30" s="395" t="s">
        <v>20</v>
      </c>
      <c r="C30" s="549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395" t="s">
        <v>16</v>
      </c>
      <c r="C31" s="549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395" t="s">
        <v>22</v>
      </c>
      <c r="C32" s="549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52"/>
      <c r="I33" s="172"/>
    </row>
    <row r="34" spans="1:9" s="1" customFormat="1" ht="60.75" customHeight="1" thickBot="1" x14ac:dyDescent="0.35">
      <c r="A34" s="12"/>
      <c r="B34" s="395" t="s">
        <v>20</v>
      </c>
      <c r="C34" s="549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395" t="s">
        <v>16</v>
      </c>
      <c r="C35" s="549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395" t="s">
        <v>22</v>
      </c>
      <c r="C36" s="549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52"/>
      <c r="I37" s="172"/>
    </row>
    <row r="38" spans="1:9" s="1" customFormat="1" ht="63" customHeight="1" thickBot="1" x14ac:dyDescent="0.35">
      <c r="A38" s="12"/>
      <c r="B38" s="395" t="s">
        <v>20</v>
      </c>
      <c r="C38" s="549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395" t="s">
        <v>16</v>
      </c>
      <c r="C39" s="549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446" t="s">
        <v>22</v>
      </c>
      <c r="C40" s="447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41" t="s">
        <v>0</v>
      </c>
      <c r="C41" s="442"/>
      <c r="D41" s="431"/>
      <c r="E41" s="431"/>
      <c r="F41" s="431"/>
      <c r="G41" s="431"/>
      <c r="H41" s="431"/>
      <c r="I41" s="169"/>
    </row>
    <row r="42" spans="1:9" s="1" customFormat="1" ht="85.5" customHeight="1" thickBot="1" x14ac:dyDescent="0.35">
      <c r="A42" s="12"/>
      <c r="B42" s="455" t="s">
        <v>20</v>
      </c>
      <c r="C42" s="456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55" t="s">
        <v>16</v>
      </c>
      <c r="C43" s="456"/>
      <c r="D43" s="83">
        <f t="shared" ref="D43:D44" si="1"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55" t="s">
        <v>22</v>
      </c>
      <c r="C44" s="456"/>
      <c r="D44" s="86">
        <f t="shared" si="1"/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50" t="s">
        <v>43</v>
      </c>
      <c r="C46" s="551"/>
      <c r="D46" s="551"/>
      <c r="E46" s="552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61"/>
      <c r="C47" s="461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61"/>
      <c r="C49" s="461"/>
      <c r="D49" s="5"/>
      <c r="E49" s="5"/>
      <c r="F49" s="5"/>
      <c r="G49" s="5"/>
      <c r="H49" s="5"/>
    </row>
    <row r="50" spans="2:8" ht="17.25" customHeight="1" x14ac:dyDescent="0.35">
      <c r="B50" s="461"/>
      <c r="C50" s="461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1"/>
      <c r="C52" s="461"/>
      <c r="D52" s="5"/>
      <c r="E52" s="5"/>
      <c r="F52" s="5"/>
      <c r="G52" s="5"/>
      <c r="H52" s="5"/>
    </row>
    <row r="53" spans="2:8" ht="67.5" customHeight="1" x14ac:dyDescent="0.35">
      <c r="B53" s="461"/>
      <c r="C53" s="461"/>
      <c r="D53" s="5"/>
      <c r="E53" s="5"/>
      <c r="F53" s="5"/>
      <c r="G53" s="5"/>
      <c r="H53" s="5"/>
    </row>
    <row r="54" spans="2:8" ht="18" customHeight="1" x14ac:dyDescent="0.35">
      <c r="B54" s="461"/>
      <c r="C54" s="461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1"/>
      <c r="C56" s="461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1"/>
      <c r="C58" s="461"/>
      <c r="D58" s="5"/>
      <c r="E58" s="5"/>
      <c r="F58" s="5"/>
      <c r="G58" s="5"/>
      <c r="H58" s="5"/>
    </row>
    <row r="59" spans="2:8" ht="15.75" customHeight="1" x14ac:dyDescent="0.35">
      <c r="B59" s="461"/>
      <c r="C59" s="461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  <mergeCell ref="B1:C1"/>
    <mergeCell ref="B2:H2"/>
    <mergeCell ref="B4:C7"/>
    <mergeCell ref="D4:H5"/>
    <mergeCell ref="D6:H7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59:C59"/>
    <mergeCell ref="B50:C50"/>
    <mergeCell ref="B52:C52"/>
    <mergeCell ref="B53:C53"/>
    <mergeCell ref="B54:C54"/>
    <mergeCell ref="B56:C56"/>
    <mergeCell ref="B58:C58"/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397"/>
      <c r="C1" s="397"/>
      <c r="D1" s="470"/>
      <c r="E1" s="470"/>
      <c r="F1" s="470"/>
      <c r="G1" s="470"/>
      <c r="H1" s="470"/>
      <c r="I1" s="9"/>
      <c r="J1" s="9"/>
    </row>
    <row r="2" spans="1:10" ht="110.25" customHeight="1" x14ac:dyDescent="0.45">
      <c r="A2" s="11"/>
      <c r="B2" s="529"/>
      <c r="C2" s="529"/>
      <c r="D2" s="529"/>
      <c r="E2" s="529"/>
      <c r="F2" s="529"/>
      <c r="G2" s="529"/>
      <c r="H2" s="529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0" t="s">
        <v>4</v>
      </c>
      <c r="C4" s="401"/>
      <c r="D4" s="400" t="s">
        <v>2</v>
      </c>
      <c r="E4" s="471"/>
      <c r="F4" s="406"/>
      <c r="G4" s="406"/>
      <c r="H4" s="407"/>
    </row>
    <row r="5" spans="1:10" ht="24" customHeight="1" x14ac:dyDescent="0.35">
      <c r="A5" s="11"/>
      <c r="B5" s="402"/>
      <c r="C5" s="403"/>
      <c r="D5" s="411"/>
      <c r="E5" s="412"/>
      <c r="F5" s="412"/>
      <c r="G5" s="412"/>
      <c r="H5" s="413"/>
    </row>
    <row r="6" spans="1:10" ht="21.75" customHeight="1" x14ac:dyDescent="0.35">
      <c r="A6" s="11"/>
      <c r="B6" s="402"/>
      <c r="C6" s="403"/>
      <c r="D6" s="414"/>
      <c r="E6" s="472"/>
      <c r="F6" s="472"/>
      <c r="G6" s="472"/>
      <c r="H6" s="416"/>
    </row>
    <row r="7" spans="1:10" ht="36" customHeight="1" thickBot="1" x14ac:dyDescent="0.4">
      <c r="A7" s="11"/>
      <c r="B7" s="404"/>
      <c r="C7" s="405"/>
      <c r="D7" s="417"/>
      <c r="E7" s="418"/>
      <c r="F7" s="418"/>
      <c r="G7" s="418"/>
      <c r="H7" s="419"/>
    </row>
    <row r="8" spans="1:10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169"/>
    </row>
    <row r="9" spans="1:10" s="1" customFormat="1" ht="79.5" customHeight="1" thickBot="1" x14ac:dyDescent="0.35">
      <c r="A9" s="12"/>
      <c r="B9" s="444"/>
      <c r="C9" s="445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5" t="s">
        <v>20</v>
      </c>
      <c r="C10" s="396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5" t="s">
        <v>16</v>
      </c>
      <c r="C11" s="396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446" t="s">
        <v>22</v>
      </c>
      <c r="C12" s="447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48" t="s">
        <v>21</v>
      </c>
      <c r="C13" s="449"/>
      <c r="D13" s="449"/>
      <c r="E13" s="449"/>
      <c r="F13" s="449"/>
      <c r="G13" s="449"/>
      <c r="H13" s="449"/>
      <c r="I13" s="169"/>
    </row>
    <row r="14" spans="1:10" s="1" customFormat="1" ht="59.25" customHeight="1" thickBot="1" x14ac:dyDescent="0.35">
      <c r="A14" s="12"/>
      <c r="B14" s="395" t="s">
        <v>20</v>
      </c>
      <c r="C14" s="396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395" t="s">
        <v>16</v>
      </c>
      <c r="C15" s="396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446" t="s">
        <v>22</v>
      </c>
      <c r="C16" s="447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448" t="s">
        <v>6</v>
      </c>
      <c r="C17" s="449"/>
      <c r="D17" s="449"/>
      <c r="E17" s="449"/>
      <c r="F17" s="449"/>
      <c r="G17" s="449"/>
      <c r="H17" s="449"/>
      <c r="I17" s="169"/>
    </row>
    <row r="18" spans="1:9" s="1" customFormat="1" ht="59.25" customHeight="1" thickBot="1" x14ac:dyDescent="0.35">
      <c r="A18" s="12"/>
      <c r="B18" s="395" t="s">
        <v>20</v>
      </c>
      <c r="C18" s="396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395" t="s">
        <v>16</v>
      </c>
      <c r="C19" s="396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446" t="s">
        <v>22</v>
      </c>
      <c r="C20" s="447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448" t="s">
        <v>7</v>
      </c>
      <c r="C21" s="449"/>
      <c r="D21" s="449"/>
      <c r="E21" s="449"/>
      <c r="F21" s="449"/>
      <c r="G21" s="449"/>
      <c r="H21" s="449"/>
      <c r="I21" s="170"/>
    </row>
    <row r="22" spans="1:9" s="1" customFormat="1" ht="62.25" customHeight="1" thickBot="1" x14ac:dyDescent="0.35">
      <c r="A22" s="12"/>
      <c r="B22" s="395" t="s">
        <v>20</v>
      </c>
      <c r="C22" s="396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395" t="s">
        <v>16</v>
      </c>
      <c r="C23" s="396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446" t="s">
        <v>22</v>
      </c>
      <c r="C24" s="447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448" t="s">
        <v>8</v>
      </c>
      <c r="C25" s="449"/>
      <c r="D25" s="449"/>
      <c r="E25" s="449"/>
      <c r="F25" s="449"/>
      <c r="G25" s="449"/>
      <c r="H25" s="449"/>
      <c r="I25" s="171"/>
    </row>
    <row r="26" spans="1:9" s="1" customFormat="1" ht="63" customHeight="1" thickBot="1" x14ac:dyDescent="0.35">
      <c r="A26" s="12"/>
      <c r="B26" s="395" t="s">
        <v>20</v>
      </c>
      <c r="C26" s="396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395" t="s">
        <v>16</v>
      </c>
      <c r="C27" s="396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446" t="s">
        <v>22</v>
      </c>
      <c r="C28" s="447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448" t="s">
        <v>9</v>
      </c>
      <c r="C29" s="449"/>
      <c r="D29" s="449"/>
      <c r="E29" s="449"/>
      <c r="F29" s="449"/>
      <c r="G29" s="449"/>
      <c r="H29" s="449"/>
      <c r="I29" s="170"/>
    </row>
    <row r="30" spans="1:9" s="1" customFormat="1" ht="59.25" customHeight="1" thickBot="1" x14ac:dyDescent="0.35">
      <c r="A30" s="12"/>
      <c r="B30" s="395" t="s">
        <v>20</v>
      </c>
      <c r="C30" s="453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395" t="s">
        <v>16</v>
      </c>
      <c r="C31" s="453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395" t="s">
        <v>22</v>
      </c>
      <c r="C32" s="453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49"/>
      <c r="I33" s="172"/>
    </row>
    <row r="34" spans="1:9" s="1" customFormat="1" ht="60.75" customHeight="1" thickBot="1" x14ac:dyDescent="0.35">
      <c r="A34" s="12"/>
      <c r="B34" s="395" t="s">
        <v>20</v>
      </c>
      <c r="C34" s="396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395" t="s">
        <v>16</v>
      </c>
      <c r="C35" s="396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446" t="s">
        <v>22</v>
      </c>
      <c r="C36" s="447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448" t="s">
        <v>11</v>
      </c>
      <c r="C37" s="449"/>
      <c r="D37" s="468"/>
      <c r="E37" s="468"/>
      <c r="F37" s="468"/>
      <c r="G37" s="468"/>
      <c r="H37" s="468"/>
      <c r="I37" s="172"/>
    </row>
    <row r="38" spans="1:9" s="1" customFormat="1" ht="63" customHeight="1" thickBot="1" x14ac:dyDescent="0.35">
      <c r="A38" s="12"/>
      <c r="B38" s="395" t="s">
        <v>20</v>
      </c>
      <c r="C38" s="396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395" t="s">
        <v>16</v>
      </c>
      <c r="C39" s="396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446" t="s">
        <v>22</v>
      </c>
      <c r="C40" s="447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41" t="s">
        <v>0</v>
      </c>
      <c r="C41" s="442"/>
      <c r="D41" s="431"/>
      <c r="E41" s="431"/>
      <c r="F41" s="431"/>
      <c r="G41" s="431"/>
      <c r="H41" s="431"/>
      <c r="I41" s="271" t="s">
        <v>35</v>
      </c>
    </row>
    <row r="42" spans="1:9" s="1" customFormat="1" ht="81.75" customHeight="1" thickBot="1" x14ac:dyDescent="0.35">
      <c r="A42" s="12"/>
      <c r="B42" s="455" t="s">
        <v>20</v>
      </c>
      <c r="C42" s="456"/>
      <c r="D42" s="80">
        <f>D10+D14+D18+D22+D26+D30+D34+D38</f>
        <v>11</v>
      </c>
      <c r="E42" s="81">
        <f t="shared" ref="E42:H42" si="0">E10+E14+E18+E22+E26+E30+E34+E38</f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55" t="s">
        <v>16</v>
      </c>
      <c r="C43" s="456"/>
      <c r="D43" s="83">
        <f t="shared" ref="D43:D44" si="1">D11+D15+D19+D23+D27+D31+D35+D39</f>
        <v>235.65</v>
      </c>
      <c r="E43" s="84">
        <f t="shared" ref="E43:H43" si="2">E11+E15+E19+E23+E27+E31+E35+E39</f>
        <v>283.95999999999998</v>
      </c>
      <c r="F43" s="84">
        <f t="shared" si="2"/>
        <v>0</v>
      </c>
      <c r="G43" s="84">
        <f t="shared" si="2"/>
        <v>0</v>
      </c>
      <c r="H43" s="85">
        <f t="shared" si="2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55" t="s">
        <v>22</v>
      </c>
      <c r="C44" s="456"/>
      <c r="D44" s="86">
        <f t="shared" si="1"/>
        <v>707.26499999999999</v>
      </c>
      <c r="E44" s="87">
        <f t="shared" ref="E44:H44" si="3">E12+E16+E20+E24+E28+E32+E36+E40</f>
        <v>793.34499999999991</v>
      </c>
      <c r="F44" s="87">
        <f t="shared" si="3"/>
        <v>0</v>
      </c>
      <c r="G44" s="87">
        <f t="shared" si="3"/>
        <v>0</v>
      </c>
      <c r="H44" s="88">
        <f t="shared" si="3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1"/>
      <c r="C46" s="461"/>
      <c r="D46" s="124"/>
      <c r="E46" s="138"/>
      <c r="F46" s="124"/>
      <c r="G46" s="138"/>
      <c r="H46" s="124"/>
    </row>
    <row r="47" spans="1:9" ht="19.5" customHeight="1" x14ac:dyDescent="0.35">
      <c r="B47" s="461"/>
      <c r="C47" s="461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61"/>
      <c r="C49" s="461"/>
      <c r="D49" s="5"/>
      <c r="E49" s="5"/>
      <c r="F49" s="5"/>
      <c r="G49" s="5"/>
      <c r="H49" s="124"/>
    </row>
    <row r="50" spans="2:8" ht="17.25" customHeight="1" x14ac:dyDescent="0.35">
      <c r="B50" s="461"/>
      <c r="C50" s="461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1"/>
      <c r="C52" s="461"/>
      <c r="D52" s="5"/>
      <c r="E52" s="5"/>
      <c r="F52" s="5"/>
      <c r="G52" s="5"/>
      <c r="H52" s="124"/>
    </row>
    <row r="53" spans="2:8" ht="67.5" customHeight="1" x14ac:dyDescent="0.35">
      <c r="B53" s="461"/>
      <c r="C53" s="461"/>
      <c r="D53" s="5"/>
      <c r="E53" s="5"/>
      <c r="F53" s="5"/>
      <c r="G53" s="5"/>
      <c r="H53" s="124"/>
    </row>
    <row r="54" spans="2:8" ht="18" customHeight="1" x14ac:dyDescent="0.35">
      <c r="B54" s="461"/>
      <c r="C54" s="461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1"/>
      <c r="C56" s="461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1"/>
      <c r="C58" s="461"/>
      <c r="D58" s="5"/>
      <c r="E58" s="5"/>
      <c r="F58" s="5"/>
      <c r="G58" s="5"/>
      <c r="H58" s="124"/>
    </row>
    <row r="59" spans="2:8" ht="15.75" customHeight="1" x14ac:dyDescent="0.35">
      <c r="B59" s="461"/>
      <c r="C59" s="461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11:C11"/>
    <mergeCell ref="B1:C1"/>
    <mergeCell ref="D1:H1"/>
    <mergeCell ref="B2:H2"/>
    <mergeCell ref="B4:C7"/>
    <mergeCell ref="D4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59:C59"/>
    <mergeCell ref="B50:C50"/>
    <mergeCell ref="B52:C52"/>
    <mergeCell ref="B53:C53"/>
    <mergeCell ref="B54:C54"/>
    <mergeCell ref="B56:C56"/>
    <mergeCell ref="B58:C5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397"/>
      <c r="C1" s="397"/>
      <c r="D1" s="397"/>
      <c r="E1" s="397"/>
      <c r="F1" s="397"/>
      <c r="O1" s="470"/>
      <c r="P1" s="470"/>
      <c r="Q1" s="470"/>
      <c r="R1" s="470"/>
      <c r="S1" s="470"/>
      <c r="T1" s="470"/>
      <c r="U1" s="470"/>
      <c r="V1" s="470"/>
      <c r="W1" s="470"/>
      <c r="X1" s="9"/>
      <c r="Y1" s="9"/>
    </row>
    <row r="2" spans="1:25" ht="110.25" customHeight="1" x14ac:dyDescent="0.45">
      <c r="A2" s="11"/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400" t="s">
        <v>4</v>
      </c>
      <c r="C4" s="401"/>
      <c r="D4" s="400" t="s">
        <v>1</v>
      </c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7"/>
      <c r="P4" s="400" t="s">
        <v>2</v>
      </c>
      <c r="Q4" s="406"/>
      <c r="R4" s="407"/>
      <c r="S4" s="420" t="s">
        <v>3</v>
      </c>
      <c r="T4" s="431"/>
      <c r="U4" s="406"/>
      <c r="V4" s="406"/>
      <c r="W4" s="407"/>
    </row>
    <row r="5" spans="1:25" ht="24" customHeight="1" thickBot="1" x14ac:dyDescent="0.4">
      <c r="A5" s="11"/>
      <c r="B5" s="402"/>
      <c r="C5" s="403"/>
      <c r="D5" s="408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10"/>
      <c r="P5" s="411"/>
      <c r="Q5" s="412"/>
      <c r="R5" s="413"/>
      <c r="S5" s="411"/>
      <c r="T5" s="412"/>
      <c r="U5" s="412"/>
      <c r="V5" s="412"/>
      <c r="W5" s="413"/>
    </row>
    <row r="6" spans="1:25" ht="21.75" customHeight="1" x14ac:dyDescent="0.35">
      <c r="A6" s="11"/>
      <c r="B6" s="402"/>
      <c r="C6" s="403"/>
      <c r="D6" s="420" t="s">
        <v>12</v>
      </c>
      <c r="E6" s="406"/>
      <c r="F6" s="407"/>
      <c r="G6" s="420" t="s">
        <v>13</v>
      </c>
      <c r="H6" s="406"/>
      <c r="I6" s="407"/>
      <c r="J6" s="420" t="s">
        <v>14</v>
      </c>
      <c r="K6" s="431"/>
      <c r="L6" s="432"/>
      <c r="M6" s="420" t="s">
        <v>15</v>
      </c>
      <c r="N6" s="436"/>
      <c r="O6" s="437"/>
      <c r="P6" s="414"/>
      <c r="Q6" s="472"/>
      <c r="R6" s="416"/>
      <c r="S6" s="411"/>
      <c r="T6" s="412"/>
      <c r="U6" s="412"/>
      <c r="V6" s="412"/>
      <c r="W6" s="413"/>
    </row>
    <row r="7" spans="1:25" ht="36" customHeight="1" thickBot="1" x14ac:dyDescent="0.4">
      <c r="A7" s="11"/>
      <c r="B7" s="404"/>
      <c r="C7" s="405"/>
      <c r="D7" s="408"/>
      <c r="E7" s="409"/>
      <c r="F7" s="410"/>
      <c r="G7" s="408"/>
      <c r="H7" s="409"/>
      <c r="I7" s="410"/>
      <c r="J7" s="433"/>
      <c r="K7" s="434"/>
      <c r="L7" s="435"/>
      <c r="M7" s="438"/>
      <c r="N7" s="439"/>
      <c r="O7" s="440"/>
      <c r="P7" s="417"/>
      <c r="Q7" s="418"/>
      <c r="R7" s="419"/>
      <c r="S7" s="408"/>
      <c r="T7" s="409"/>
      <c r="U7" s="409"/>
      <c r="V7" s="409"/>
      <c r="W7" s="410"/>
    </row>
    <row r="8" spans="1:25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3"/>
    </row>
    <row r="9" spans="1:25" s="1" customFormat="1" ht="105.75" thickBot="1" x14ac:dyDescent="0.35">
      <c r="A9" s="12"/>
      <c r="B9" s="444"/>
      <c r="C9" s="445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395" t="s">
        <v>20</v>
      </c>
      <c r="C10" s="396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395" t="s">
        <v>16</v>
      </c>
      <c r="C11" s="396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446" t="s">
        <v>22</v>
      </c>
      <c r="C12" s="447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448" t="s">
        <v>21</v>
      </c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  <c r="W13" s="452"/>
    </row>
    <row r="14" spans="1:25" s="1" customFormat="1" ht="59.25" customHeight="1" thickBot="1" x14ac:dyDescent="0.35">
      <c r="A14" s="12"/>
      <c r="B14" s="395" t="s">
        <v>20</v>
      </c>
      <c r="C14" s="396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395" t="s">
        <v>16</v>
      </c>
      <c r="C15" s="396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446" t="s">
        <v>22</v>
      </c>
      <c r="C16" s="447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448" t="s">
        <v>6</v>
      </c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52"/>
    </row>
    <row r="18" spans="1:23" s="1" customFormat="1" ht="59.25" customHeight="1" thickBot="1" x14ac:dyDescent="0.35">
      <c r="A18" s="12"/>
      <c r="B18" s="395" t="s">
        <v>20</v>
      </c>
      <c r="C18" s="396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395" t="s">
        <v>16</v>
      </c>
      <c r="C19" s="396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446" t="s">
        <v>22</v>
      </c>
      <c r="C20" s="447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448" t="s">
        <v>7</v>
      </c>
      <c r="C21" s="449"/>
      <c r="D21" s="468"/>
      <c r="E21" s="468"/>
      <c r="F21" s="468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52"/>
    </row>
    <row r="22" spans="1:23" s="1" customFormat="1" ht="62.25" customHeight="1" thickBot="1" x14ac:dyDescent="0.35">
      <c r="A22" s="12"/>
      <c r="B22" s="395" t="s">
        <v>20</v>
      </c>
      <c r="C22" s="396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395" t="s">
        <v>16</v>
      </c>
      <c r="C23" s="396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446" t="s">
        <v>22</v>
      </c>
      <c r="C24" s="447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448" t="s">
        <v>8</v>
      </c>
      <c r="C25" s="449"/>
      <c r="D25" s="468"/>
      <c r="E25" s="468"/>
      <c r="F25" s="468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52"/>
    </row>
    <row r="26" spans="1:23" s="1" customFormat="1" ht="63" customHeight="1" thickBot="1" x14ac:dyDescent="0.35">
      <c r="A26" s="12"/>
      <c r="B26" s="395" t="s">
        <v>20</v>
      </c>
      <c r="C26" s="396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395" t="s">
        <v>16</v>
      </c>
      <c r="C27" s="396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446" t="s">
        <v>22</v>
      </c>
      <c r="C28" s="447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448" t="s">
        <v>9</v>
      </c>
      <c r="C29" s="449"/>
      <c r="D29" s="449"/>
      <c r="E29" s="449"/>
      <c r="F29" s="449"/>
      <c r="G29" s="449"/>
      <c r="H29" s="449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52"/>
    </row>
    <row r="30" spans="1:23" s="1" customFormat="1" ht="59.25" customHeight="1" thickBot="1" x14ac:dyDescent="0.35">
      <c r="A30" s="12"/>
      <c r="B30" s="395" t="s">
        <v>20</v>
      </c>
      <c r="C30" s="396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395" t="s">
        <v>16</v>
      </c>
      <c r="C31" s="396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446" t="s">
        <v>22</v>
      </c>
      <c r="C32" s="447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52"/>
    </row>
    <row r="34" spans="1:23" s="1" customFormat="1" ht="60.75" customHeight="1" thickBot="1" x14ac:dyDescent="0.35">
      <c r="A34" s="12"/>
      <c r="B34" s="395" t="s">
        <v>20</v>
      </c>
      <c r="C34" s="396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395" t="s">
        <v>16</v>
      </c>
      <c r="C35" s="396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446" t="s">
        <v>22</v>
      </c>
      <c r="C36" s="447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52"/>
    </row>
    <row r="38" spans="1:23" s="1" customFormat="1" ht="63" customHeight="1" thickBot="1" x14ac:dyDescent="0.35">
      <c r="A38" s="12"/>
      <c r="B38" s="395" t="s">
        <v>20</v>
      </c>
      <c r="C38" s="396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395" t="s">
        <v>16</v>
      </c>
      <c r="C39" s="396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395" t="s">
        <v>22</v>
      </c>
      <c r="C40" s="396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41" t="s">
        <v>0</v>
      </c>
      <c r="C41" s="442"/>
      <c r="D41" s="431"/>
      <c r="E41" s="431"/>
      <c r="F41" s="431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431"/>
      <c r="T41" s="431"/>
      <c r="U41" s="431"/>
      <c r="V41" s="431"/>
      <c r="W41" s="467"/>
    </row>
    <row r="42" spans="1:23" s="1" customFormat="1" ht="76.5" customHeight="1" thickBot="1" x14ac:dyDescent="0.35">
      <c r="A42" s="12"/>
      <c r="B42" s="455" t="s">
        <v>20</v>
      </c>
      <c r="C42" s="456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W44" si="1">H10+H14+H18+H22+H26+H30+H34+H38</f>
        <v>0</v>
      </c>
      <c r="I42" s="82">
        <f t="shared" si="1"/>
        <v>0</v>
      </c>
      <c r="J42" s="80">
        <f>J10+J14+J18+J22+J26+J30+J34+J38</f>
        <v>0</v>
      </c>
      <c r="K42" s="81">
        <f t="shared" ref="K42:L42" si="2">K10+K14+K18+K22+K26+K30+K34+K38</f>
        <v>0</v>
      </c>
      <c r="L42" s="82">
        <f t="shared" si="2"/>
        <v>0</v>
      </c>
      <c r="M42" s="80">
        <f>M10+M14+M18+M22+M26+M30+M34+M38</f>
        <v>0</v>
      </c>
      <c r="N42" s="81">
        <f t="shared" ref="N42:O42" si="3">N10+N14+N18+N22+N26+N30+N34+N38</f>
        <v>0</v>
      </c>
      <c r="O42" s="82">
        <f t="shared" si="3"/>
        <v>0</v>
      </c>
      <c r="P42" s="80">
        <f>P10+P14+P18+P22+P26+P30+P34+P38</f>
        <v>0</v>
      </c>
      <c r="Q42" s="81">
        <f t="shared" ref="Q42:R42" si="4">Q10+Q14+Q18+Q22+Q26+Q30+Q34+Q38</f>
        <v>0</v>
      </c>
      <c r="R42" s="146">
        <f t="shared" si="4"/>
        <v>0</v>
      </c>
      <c r="S42" s="80">
        <f>S10+S14+S18+S22+S26+S30+S34+S38</f>
        <v>1</v>
      </c>
      <c r="T42" s="81">
        <f t="shared" ref="T42:W42" si="5">T10+T14+T18+T22+T26+T30+T34+T38</f>
        <v>1</v>
      </c>
      <c r="U42" s="81">
        <f t="shared" si="5"/>
        <v>0</v>
      </c>
      <c r="V42" s="81">
        <f t="shared" si="5"/>
        <v>0</v>
      </c>
      <c r="W42" s="82">
        <f t="shared" si="5"/>
        <v>52</v>
      </c>
    </row>
    <row r="43" spans="1:23" s="1" customFormat="1" ht="42" customHeight="1" thickBot="1" x14ac:dyDescent="0.35">
      <c r="A43" s="12"/>
      <c r="B43" s="455" t="s">
        <v>16</v>
      </c>
      <c r="C43" s="456"/>
      <c r="D43" s="83">
        <f t="shared" ref="D43:F44" si="6">D11+D15+D19+D23+D27+D31+D35+D39</f>
        <v>0</v>
      </c>
      <c r="E43" s="84">
        <f t="shared" si="6"/>
        <v>0</v>
      </c>
      <c r="F43" s="85">
        <f t="shared" si="6"/>
        <v>0</v>
      </c>
      <c r="G43" s="92">
        <f>G11+G15+G19+G23+G27+G31+G35+G39</f>
        <v>0</v>
      </c>
      <c r="H43" s="84">
        <f t="shared" si="1"/>
        <v>0</v>
      </c>
      <c r="I43" s="85">
        <f t="shared" si="1"/>
        <v>0</v>
      </c>
      <c r="J43" s="83">
        <f t="shared" si="1"/>
        <v>0</v>
      </c>
      <c r="K43" s="84">
        <f t="shared" si="1"/>
        <v>0</v>
      </c>
      <c r="L43" s="85">
        <f t="shared" si="1"/>
        <v>0</v>
      </c>
      <c r="M43" s="83">
        <f t="shared" si="1"/>
        <v>0</v>
      </c>
      <c r="N43" s="84">
        <f t="shared" si="1"/>
        <v>0</v>
      </c>
      <c r="O43" s="85">
        <f t="shared" si="1"/>
        <v>0</v>
      </c>
      <c r="P43" s="83">
        <f t="shared" si="1"/>
        <v>0</v>
      </c>
      <c r="Q43" s="84">
        <f t="shared" si="1"/>
        <v>0</v>
      </c>
      <c r="R43" s="147">
        <f t="shared" si="1"/>
        <v>0</v>
      </c>
      <c r="S43" s="83">
        <f t="shared" si="1"/>
        <v>232.7</v>
      </c>
      <c r="T43" s="84">
        <f t="shared" si="1"/>
        <v>5.7</v>
      </c>
      <c r="U43" s="84">
        <f t="shared" si="1"/>
        <v>0</v>
      </c>
      <c r="V43" s="84">
        <f t="shared" si="1"/>
        <v>0</v>
      </c>
      <c r="W43" s="85">
        <f t="shared" si="1"/>
        <v>1662.1100000000001</v>
      </c>
    </row>
    <row r="44" spans="1:23" s="1" customFormat="1" ht="85.5" customHeight="1" thickBot="1" x14ac:dyDescent="0.35">
      <c r="A44" s="12"/>
      <c r="B44" s="455" t="s">
        <v>22</v>
      </c>
      <c r="C44" s="456"/>
      <c r="D44" s="86">
        <f t="shared" si="6"/>
        <v>0</v>
      </c>
      <c r="E44" s="87">
        <f t="shared" si="6"/>
        <v>0</v>
      </c>
      <c r="F44" s="88">
        <f t="shared" si="6"/>
        <v>0</v>
      </c>
      <c r="G44" s="93">
        <f>G12+G16+G20+G24+G28+G32+G36+G40</f>
        <v>0</v>
      </c>
      <c r="H44" s="87">
        <f t="shared" si="1"/>
        <v>0</v>
      </c>
      <c r="I44" s="88">
        <f t="shared" si="1"/>
        <v>0</v>
      </c>
      <c r="J44" s="86">
        <f t="shared" si="1"/>
        <v>0</v>
      </c>
      <c r="K44" s="87">
        <f t="shared" si="1"/>
        <v>0</v>
      </c>
      <c r="L44" s="88">
        <f t="shared" si="1"/>
        <v>0</v>
      </c>
      <c r="M44" s="86">
        <f t="shared" si="1"/>
        <v>0</v>
      </c>
      <c r="N44" s="87">
        <f t="shared" si="1"/>
        <v>0</v>
      </c>
      <c r="O44" s="88">
        <f t="shared" si="1"/>
        <v>0</v>
      </c>
      <c r="P44" s="86">
        <f t="shared" si="1"/>
        <v>0</v>
      </c>
      <c r="Q44" s="87">
        <f t="shared" si="1"/>
        <v>0</v>
      </c>
      <c r="R44" s="148">
        <f t="shared" si="1"/>
        <v>0</v>
      </c>
      <c r="S44" s="86">
        <f t="shared" si="1"/>
        <v>477.07</v>
      </c>
      <c r="T44" s="87">
        <f t="shared" si="1"/>
        <v>19.456</v>
      </c>
      <c r="U44" s="87">
        <f t="shared" si="1"/>
        <v>0</v>
      </c>
      <c r="V44" s="87">
        <f t="shared" si="1"/>
        <v>0</v>
      </c>
      <c r="W44" s="88">
        <f t="shared" si="1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61"/>
      <c r="C46" s="461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61"/>
      <c r="C47" s="461"/>
      <c r="D47" s="461"/>
      <c r="E47" s="461"/>
      <c r="F47" s="461"/>
      <c r="G47" s="461"/>
      <c r="H47" s="461"/>
      <c r="I47" s="461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56" t="s">
        <v>32</v>
      </c>
      <c r="C48" s="528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554"/>
      <c r="C49" s="554"/>
      <c r="D49" s="554"/>
      <c r="E49" s="555"/>
      <c r="F49" s="554"/>
      <c r="G49" s="555"/>
      <c r="H49" s="554"/>
      <c r="I49" s="555"/>
      <c r="J49" s="554"/>
      <c r="K49" s="555"/>
      <c r="L49" s="554"/>
      <c r="M49" s="555"/>
      <c r="N49" s="554"/>
      <c r="O49" s="555"/>
      <c r="P49" s="554"/>
      <c r="Q49" s="555"/>
      <c r="R49" s="554"/>
      <c r="S49" s="555"/>
      <c r="T49" s="356"/>
      <c r="U49" s="5"/>
      <c r="V49" s="5"/>
      <c r="W49" s="5"/>
    </row>
    <row r="50" spans="2:23" ht="17.25" customHeight="1" x14ac:dyDescent="0.35">
      <c r="B50" s="461"/>
      <c r="C50" s="461"/>
      <c r="D50" s="461"/>
      <c r="E50" s="461"/>
      <c r="F50" s="461"/>
      <c r="G50" s="461"/>
      <c r="H50" s="461"/>
      <c r="I50" s="461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61"/>
      <c r="C52" s="461"/>
      <c r="D52" s="461"/>
      <c r="E52" s="461"/>
      <c r="F52" s="461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61"/>
      <c r="C53" s="461"/>
      <c r="D53" s="461"/>
      <c r="E53" s="461"/>
      <c r="F53" s="461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61"/>
      <c r="C54" s="461"/>
      <c r="D54" s="461"/>
      <c r="E54" s="461"/>
      <c r="F54" s="461"/>
      <c r="G54" s="461"/>
      <c r="H54" s="461"/>
      <c r="I54" s="461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61"/>
      <c r="C56" s="461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61"/>
      <c r="C58" s="461"/>
      <c r="D58" s="461"/>
      <c r="E58" s="461"/>
      <c r="F58" s="461"/>
      <c r="G58" s="461"/>
      <c r="H58" s="461"/>
      <c r="I58" s="461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61"/>
      <c r="C59" s="461"/>
      <c r="D59" s="461"/>
      <c r="E59" s="461"/>
      <c r="F59" s="461"/>
      <c r="G59" s="461"/>
      <c r="H59" s="461"/>
      <c r="I59" s="461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47:I47"/>
    <mergeCell ref="B48:C48"/>
    <mergeCell ref="B49:C49"/>
    <mergeCell ref="D49:E49"/>
    <mergeCell ref="F49:G49"/>
    <mergeCell ref="B41:W41"/>
    <mergeCell ref="B42:C42"/>
    <mergeCell ref="B43:C43"/>
    <mergeCell ref="B44:C44"/>
    <mergeCell ref="B46:C46"/>
    <mergeCell ref="B36:C36"/>
    <mergeCell ref="B37:W37"/>
    <mergeCell ref="B38:C38"/>
    <mergeCell ref="B39:C39"/>
    <mergeCell ref="B40:C40"/>
    <mergeCell ref="B59:I59"/>
    <mergeCell ref="B50:I50"/>
    <mergeCell ref="B52:F52"/>
    <mergeCell ref="B53:F53"/>
    <mergeCell ref="B54:I54"/>
    <mergeCell ref="B56:C56"/>
    <mergeCell ref="B58:I58"/>
    <mergeCell ref="R49:S49"/>
    <mergeCell ref="H49:I49"/>
    <mergeCell ref="J49:K49"/>
    <mergeCell ref="L49:M49"/>
    <mergeCell ref="N49:O49"/>
    <mergeCell ref="P49:Q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397"/>
      <c r="C1" s="397"/>
      <c r="D1" s="397"/>
      <c r="E1" s="397"/>
      <c r="F1" s="397"/>
      <c r="O1" s="398" t="s">
        <v>29</v>
      </c>
      <c r="P1" s="398"/>
      <c r="Q1" s="398"/>
      <c r="R1" s="398"/>
      <c r="S1" s="398"/>
      <c r="T1" s="398"/>
      <c r="U1" s="398"/>
      <c r="V1" s="398"/>
      <c r="W1" s="398"/>
      <c r="X1" s="398"/>
      <c r="Y1" s="9"/>
      <c r="Z1" s="9"/>
    </row>
    <row r="2" spans="1:26" ht="46.5" customHeight="1" x14ac:dyDescent="0.6">
      <c r="A2" s="11"/>
      <c r="B2" s="399" t="s">
        <v>49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400" t="s">
        <v>4</v>
      </c>
      <c r="C4" s="401"/>
      <c r="D4" s="400" t="s">
        <v>1</v>
      </c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7"/>
      <c r="P4" s="400" t="s">
        <v>2</v>
      </c>
      <c r="Q4" s="406"/>
      <c r="R4" s="407"/>
      <c r="S4" s="420" t="s">
        <v>3</v>
      </c>
      <c r="T4" s="406"/>
      <c r="U4" s="406"/>
      <c r="V4" s="422" t="s">
        <v>0</v>
      </c>
      <c r="W4" s="423"/>
      <c r="X4" s="424"/>
    </row>
    <row r="5" spans="1:26" ht="24" customHeight="1" thickBot="1" x14ac:dyDescent="0.4">
      <c r="A5" s="11"/>
      <c r="B5" s="402"/>
      <c r="C5" s="403"/>
      <c r="D5" s="408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10"/>
      <c r="P5" s="411"/>
      <c r="Q5" s="412"/>
      <c r="R5" s="413"/>
      <c r="S5" s="411"/>
      <c r="T5" s="421"/>
      <c r="U5" s="412"/>
      <c r="V5" s="425"/>
      <c r="W5" s="426"/>
      <c r="X5" s="427"/>
    </row>
    <row r="6" spans="1:26" ht="21.75" customHeight="1" x14ac:dyDescent="0.35">
      <c r="A6" s="11"/>
      <c r="B6" s="402"/>
      <c r="C6" s="403"/>
      <c r="D6" s="420" t="s">
        <v>12</v>
      </c>
      <c r="E6" s="406"/>
      <c r="F6" s="407"/>
      <c r="G6" s="420" t="s">
        <v>13</v>
      </c>
      <c r="H6" s="406"/>
      <c r="I6" s="407"/>
      <c r="J6" s="420" t="s">
        <v>14</v>
      </c>
      <c r="K6" s="431"/>
      <c r="L6" s="432"/>
      <c r="M6" s="420" t="s">
        <v>15</v>
      </c>
      <c r="N6" s="436"/>
      <c r="O6" s="437"/>
      <c r="P6" s="414"/>
      <c r="Q6" s="415"/>
      <c r="R6" s="416"/>
      <c r="S6" s="411"/>
      <c r="T6" s="421"/>
      <c r="U6" s="412"/>
      <c r="V6" s="425"/>
      <c r="W6" s="426"/>
      <c r="X6" s="427"/>
    </row>
    <row r="7" spans="1:26" ht="10.5" customHeight="1" thickBot="1" x14ac:dyDescent="0.4">
      <c r="A7" s="11"/>
      <c r="B7" s="404"/>
      <c r="C7" s="405"/>
      <c r="D7" s="408"/>
      <c r="E7" s="409"/>
      <c r="F7" s="410"/>
      <c r="G7" s="408"/>
      <c r="H7" s="409"/>
      <c r="I7" s="410"/>
      <c r="J7" s="433"/>
      <c r="K7" s="434"/>
      <c r="L7" s="435"/>
      <c r="M7" s="438"/>
      <c r="N7" s="439"/>
      <c r="O7" s="440"/>
      <c r="P7" s="417"/>
      <c r="Q7" s="418"/>
      <c r="R7" s="419"/>
      <c r="S7" s="408"/>
      <c r="T7" s="409"/>
      <c r="U7" s="409"/>
      <c r="V7" s="428"/>
      <c r="W7" s="429"/>
      <c r="X7" s="430"/>
    </row>
    <row r="8" spans="1:26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3"/>
    </row>
    <row r="9" spans="1:26" s="1" customFormat="1" ht="78.75" customHeight="1" thickBot="1" x14ac:dyDescent="0.35">
      <c r="A9" s="12"/>
      <c r="B9" s="444"/>
      <c r="C9" s="445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395" t="s">
        <v>20</v>
      </c>
      <c r="C10" s="396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395" t="s">
        <v>23</v>
      </c>
      <c r="C11" s="396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46" t="s">
        <v>22</v>
      </c>
      <c r="C12" s="447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48" t="s">
        <v>28</v>
      </c>
      <c r="C13" s="449"/>
      <c r="D13" s="450"/>
      <c r="E13" s="450"/>
      <c r="F13" s="450"/>
      <c r="G13" s="451"/>
      <c r="H13" s="451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49"/>
      <c r="W13" s="449"/>
      <c r="X13" s="452"/>
    </row>
    <row r="14" spans="1:26" s="1" customFormat="1" ht="59.25" customHeight="1" thickBot="1" x14ac:dyDescent="0.35">
      <c r="A14" s="12"/>
      <c r="B14" s="395" t="s">
        <v>20</v>
      </c>
      <c r="C14" s="396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5" t="s">
        <v>23</v>
      </c>
      <c r="C15" s="396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46" t="s">
        <v>22</v>
      </c>
      <c r="C16" s="447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48" t="s">
        <v>6</v>
      </c>
      <c r="C17" s="449"/>
      <c r="D17" s="450"/>
      <c r="E17" s="450"/>
      <c r="F17" s="450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52"/>
    </row>
    <row r="18" spans="1:24" s="1" customFormat="1" ht="59.25" customHeight="1" thickBot="1" x14ac:dyDescent="0.35">
      <c r="A18" s="12"/>
      <c r="B18" s="395" t="s">
        <v>20</v>
      </c>
      <c r="C18" s="396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5" t="s">
        <v>23</v>
      </c>
      <c r="C19" s="396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46" t="s">
        <v>22</v>
      </c>
      <c r="C20" s="447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48" t="s">
        <v>7</v>
      </c>
      <c r="C21" s="449"/>
      <c r="D21" s="450"/>
      <c r="E21" s="450"/>
      <c r="F21" s="450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52"/>
    </row>
    <row r="22" spans="1:24" s="1" customFormat="1" ht="62.25" customHeight="1" thickBot="1" x14ac:dyDescent="0.35">
      <c r="A22" s="12"/>
      <c r="B22" s="395" t="s">
        <v>20</v>
      </c>
      <c r="C22" s="396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5" t="s">
        <v>23</v>
      </c>
      <c r="C23" s="396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46" t="s">
        <v>22</v>
      </c>
      <c r="C24" s="447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48" t="s">
        <v>8</v>
      </c>
      <c r="C25" s="449"/>
      <c r="D25" s="450"/>
      <c r="E25" s="450"/>
      <c r="F25" s="450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52"/>
    </row>
    <row r="26" spans="1:24" s="1" customFormat="1" ht="63" customHeight="1" thickBot="1" x14ac:dyDescent="0.35">
      <c r="A26" s="12"/>
      <c r="B26" s="395" t="s">
        <v>20</v>
      </c>
      <c r="C26" s="396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5" t="s">
        <v>23</v>
      </c>
      <c r="C27" s="396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46" t="s">
        <v>22</v>
      </c>
      <c r="C28" s="447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48" t="s">
        <v>9</v>
      </c>
      <c r="C29" s="449"/>
      <c r="D29" s="451"/>
      <c r="E29" s="451"/>
      <c r="F29" s="451"/>
      <c r="G29" s="449"/>
      <c r="H29" s="449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49"/>
      <c r="X29" s="452"/>
    </row>
    <row r="30" spans="1:24" s="1" customFormat="1" ht="59.25" customHeight="1" thickBot="1" x14ac:dyDescent="0.35">
      <c r="A30" s="12"/>
      <c r="B30" s="395" t="s">
        <v>20</v>
      </c>
      <c r="C30" s="453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5" t="s">
        <v>23</v>
      </c>
      <c r="C31" s="396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46" t="s">
        <v>22</v>
      </c>
      <c r="C32" s="447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52"/>
    </row>
    <row r="34" spans="1:26" s="1" customFormat="1" ht="60.75" customHeight="1" thickBot="1" x14ac:dyDescent="0.35">
      <c r="A34" s="12"/>
      <c r="B34" s="395" t="s">
        <v>20</v>
      </c>
      <c r="C34" s="453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395" t="s">
        <v>23</v>
      </c>
      <c r="C35" s="396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446" t="s">
        <v>22</v>
      </c>
      <c r="C36" s="447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52"/>
    </row>
    <row r="38" spans="1:26" s="1" customFormat="1" ht="63" customHeight="1" thickBot="1" x14ac:dyDescent="0.35">
      <c r="A38" s="12"/>
      <c r="B38" s="395" t="s">
        <v>20</v>
      </c>
      <c r="C38" s="453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395" t="s">
        <v>23</v>
      </c>
      <c r="C39" s="396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446" t="s">
        <v>22</v>
      </c>
      <c r="C40" s="447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41" t="s">
        <v>0</v>
      </c>
      <c r="C41" s="442"/>
      <c r="D41" s="431"/>
      <c r="E41" s="431"/>
      <c r="F41" s="431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442"/>
      <c r="T41" s="442"/>
      <c r="U41" s="442"/>
      <c r="V41" s="442"/>
      <c r="W41" s="442"/>
      <c r="X41" s="443"/>
    </row>
    <row r="42" spans="1:26" s="1" customFormat="1" ht="63.75" customHeight="1" thickBot="1" x14ac:dyDescent="0.35">
      <c r="A42" s="12"/>
      <c r="B42" s="455" t="s">
        <v>20</v>
      </c>
      <c r="C42" s="456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55" t="s">
        <v>23</v>
      </c>
      <c r="C43" s="456"/>
      <c r="D43" s="83">
        <f t="shared" ref="D43:F44" si="14">D11+D15+D19+D23+D27+D31+D35+D39</f>
        <v>5988.42</v>
      </c>
      <c r="E43" s="84">
        <f t="shared" si="14"/>
        <v>47.19</v>
      </c>
      <c r="F43" s="85">
        <f t="shared" si="14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ref="V43:X44" si="15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55" t="s">
        <v>22</v>
      </c>
      <c r="C44" s="456"/>
      <c r="D44" s="86">
        <f t="shared" si="14"/>
        <v>12921.69</v>
      </c>
      <c r="E44" s="87">
        <f t="shared" si="14"/>
        <v>61.88</v>
      </c>
      <c r="F44" s="88">
        <f t="shared" si="14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5"/>
        <v>15051.085000000001</v>
      </c>
      <c r="W44" s="78" t="s">
        <v>52</v>
      </c>
      <c r="X44" s="79">
        <f t="shared" si="15"/>
        <v>1444505.0549999999</v>
      </c>
    </row>
    <row r="45" spans="1:26" ht="78.75" customHeight="1" x14ac:dyDescent="0.65">
      <c r="B45" s="462"/>
      <c r="C45" s="462"/>
      <c r="D45" s="462"/>
      <c r="E45" s="462"/>
      <c r="F45" s="462"/>
      <c r="G45" s="462"/>
      <c r="H45" s="462"/>
      <c r="I45" s="462"/>
      <c r="J45" s="462"/>
      <c r="K45" s="462"/>
      <c r="L45" s="462"/>
      <c r="M45" s="462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61"/>
      <c r="C46" s="461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61"/>
      <c r="C47" s="461"/>
      <c r="D47" s="461"/>
      <c r="E47" s="461"/>
      <c r="F47" s="461"/>
      <c r="G47" s="461"/>
      <c r="H47" s="461"/>
      <c r="I47" s="461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61"/>
      <c r="C49" s="461"/>
      <c r="D49" s="461"/>
      <c r="E49" s="461"/>
      <c r="F49" s="461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61"/>
      <c r="C50" s="461"/>
      <c r="D50" s="461"/>
      <c r="E50" s="461"/>
      <c r="F50" s="461"/>
      <c r="G50" s="461"/>
      <c r="H50" s="461"/>
      <c r="I50" s="461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61"/>
      <c r="C52" s="461"/>
      <c r="D52" s="461"/>
      <c r="E52" s="461"/>
      <c r="F52" s="461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61"/>
      <c r="C53" s="461"/>
      <c r="D53" s="461"/>
      <c r="E53" s="461"/>
      <c r="F53" s="461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61"/>
      <c r="C54" s="461"/>
      <c r="D54" s="461"/>
      <c r="E54" s="461"/>
      <c r="F54" s="461"/>
      <c r="G54" s="461"/>
      <c r="H54" s="461"/>
      <c r="I54" s="461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61"/>
      <c r="C56" s="461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61"/>
      <c r="C58" s="461"/>
      <c r="D58" s="461"/>
      <c r="E58" s="461"/>
      <c r="F58" s="461"/>
      <c r="G58" s="461"/>
      <c r="H58" s="461"/>
      <c r="I58" s="461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61"/>
      <c r="C59" s="461"/>
      <c r="D59" s="461"/>
      <c r="E59" s="461"/>
      <c r="F59" s="461"/>
      <c r="G59" s="461"/>
      <c r="H59" s="461"/>
      <c r="I59" s="461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42:C42"/>
    <mergeCell ref="B43:C43"/>
    <mergeCell ref="B44:C44"/>
    <mergeCell ref="B46:C46"/>
    <mergeCell ref="B47:I47"/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397"/>
      <c r="C1" s="397"/>
      <c r="D1" s="397"/>
      <c r="E1" s="397"/>
      <c r="F1" s="397"/>
      <c r="G1" s="397"/>
      <c r="H1" s="397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9"/>
      <c r="AN1" s="9"/>
    </row>
    <row r="2" spans="1:40" ht="45" x14ac:dyDescent="0.6">
      <c r="A2" s="11"/>
      <c r="B2" s="469" t="s">
        <v>49</v>
      </c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400" t="s">
        <v>4</v>
      </c>
      <c r="C4" s="401"/>
      <c r="D4" s="400" t="s">
        <v>1</v>
      </c>
      <c r="E4" s="471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7"/>
      <c r="X4" s="400" t="s">
        <v>2</v>
      </c>
      <c r="Y4" s="471"/>
      <c r="Z4" s="406"/>
      <c r="AA4" s="406"/>
      <c r="AB4" s="407"/>
      <c r="AC4" s="420" t="s">
        <v>3</v>
      </c>
      <c r="AD4" s="431"/>
      <c r="AE4" s="406"/>
      <c r="AF4" s="406"/>
      <c r="AG4" s="406"/>
      <c r="AH4" s="422" t="s">
        <v>0</v>
      </c>
      <c r="AI4" s="423"/>
      <c r="AJ4" s="423"/>
      <c r="AK4" s="423"/>
      <c r="AL4" s="424"/>
    </row>
    <row r="5" spans="1:40" ht="24" customHeight="1" thickBot="1" x14ac:dyDescent="0.4">
      <c r="A5" s="11"/>
      <c r="B5" s="402"/>
      <c r="C5" s="403"/>
      <c r="D5" s="408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10"/>
      <c r="X5" s="411"/>
      <c r="Y5" s="412"/>
      <c r="Z5" s="412"/>
      <c r="AA5" s="412"/>
      <c r="AB5" s="413"/>
      <c r="AC5" s="411"/>
      <c r="AD5" s="412"/>
      <c r="AE5" s="421"/>
      <c r="AF5" s="421"/>
      <c r="AG5" s="412"/>
      <c r="AH5" s="425"/>
      <c r="AI5" s="426"/>
      <c r="AJ5" s="426"/>
      <c r="AK5" s="426"/>
      <c r="AL5" s="427"/>
    </row>
    <row r="6" spans="1:40" ht="21.75" customHeight="1" x14ac:dyDescent="0.35">
      <c r="A6" s="11"/>
      <c r="B6" s="402"/>
      <c r="C6" s="403"/>
      <c r="D6" s="420" t="s">
        <v>12</v>
      </c>
      <c r="E6" s="431"/>
      <c r="F6" s="406"/>
      <c r="G6" s="406"/>
      <c r="H6" s="407"/>
      <c r="I6" s="420" t="s">
        <v>13</v>
      </c>
      <c r="J6" s="431"/>
      <c r="K6" s="406"/>
      <c r="L6" s="406"/>
      <c r="M6" s="407"/>
      <c r="N6" s="420" t="s">
        <v>14</v>
      </c>
      <c r="O6" s="431"/>
      <c r="P6" s="431"/>
      <c r="Q6" s="431"/>
      <c r="R6" s="432"/>
      <c r="S6" s="420" t="s">
        <v>15</v>
      </c>
      <c r="T6" s="431"/>
      <c r="U6" s="436"/>
      <c r="V6" s="436"/>
      <c r="W6" s="437"/>
      <c r="X6" s="414"/>
      <c r="Y6" s="472"/>
      <c r="Z6" s="415"/>
      <c r="AA6" s="415"/>
      <c r="AB6" s="416"/>
      <c r="AC6" s="411"/>
      <c r="AD6" s="412"/>
      <c r="AE6" s="421"/>
      <c r="AF6" s="421"/>
      <c r="AG6" s="412"/>
      <c r="AH6" s="425"/>
      <c r="AI6" s="426"/>
      <c r="AJ6" s="426"/>
      <c r="AK6" s="426"/>
      <c r="AL6" s="427"/>
    </row>
    <row r="7" spans="1:40" ht="36" customHeight="1" thickBot="1" x14ac:dyDescent="0.4">
      <c r="A7" s="11"/>
      <c r="B7" s="404"/>
      <c r="C7" s="405"/>
      <c r="D7" s="408"/>
      <c r="E7" s="409"/>
      <c r="F7" s="409"/>
      <c r="G7" s="409"/>
      <c r="H7" s="410"/>
      <c r="I7" s="408"/>
      <c r="J7" s="409"/>
      <c r="K7" s="409"/>
      <c r="L7" s="409"/>
      <c r="M7" s="410"/>
      <c r="N7" s="433"/>
      <c r="O7" s="434"/>
      <c r="P7" s="434"/>
      <c r="Q7" s="434"/>
      <c r="R7" s="435"/>
      <c r="S7" s="438"/>
      <c r="T7" s="439"/>
      <c r="U7" s="439"/>
      <c r="V7" s="439"/>
      <c r="W7" s="440"/>
      <c r="X7" s="417"/>
      <c r="Y7" s="418"/>
      <c r="Z7" s="418"/>
      <c r="AA7" s="418"/>
      <c r="AB7" s="419"/>
      <c r="AC7" s="408"/>
      <c r="AD7" s="409"/>
      <c r="AE7" s="409"/>
      <c r="AF7" s="409"/>
      <c r="AG7" s="409"/>
      <c r="AH7" s="428"/>
      <c r="AI7" s="429"/>
      <c r="AJ7" s="429"/>
      <c r="AK7" s="429"/>
      <c r="AL7" s="430"/>
    </row>
    <row r="8" spans="1:40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3"/>
    </row>
    <row r="9" spans="1:40" s="1" customFormat="1" ht="91.5" customHeight="1" thickBot="1" x14ac:dyDescent="0.35">
      <c r="A9" s="12"/>
      <c r="B9" s="444"/>
      <c r="C9" s="445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395" t="s">
        <v>20</v>
      </c>
      <c r="C10" s="396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5" t="s">
        <v>23</v>
      </c>
      <c r="C11" s="396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0.75" customHeight="1" thickBot="1" x14ac:dyDescent="0.35">
      <c r="A12" s="12"/>
      <c r="B12" s="446" t="s">
        <v>22</v>
      </c>
      <c r="C12" s="447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48" t="s">
        <v>21</v>
      </c>
      <c r="C13" s="449"/>
      <c r="D13" s="450"/>
      <c r="E13" s="450"/>
      <c r="F13" s="450"/>
      <c r="G13" s="450"/>
      <c r="H13" s="450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51"/>
      <c r="AD13" s="451"/>
      <c r="AE13" s="451"/>
      <c r="AF13" s="451"/>
      <c r="AG13" s="451"/>
      <c r="AH13" s="451"/>
      <c r="AI13" s="451"/>
      <c r="AJ13" s="451"/>
      <c r="AK13" s="451"/>
      <c r="AL13" s="473"/>
    </row>
    <row r="14" spans="1:40" s="1" customFormat="1" ht="59.25" customHeight="1" thickBot="1" x14ac:dyDescent="0.35">
      <c r="A14" s="12"/>
      <c r="B14" s="395" t="s">
        <v>20</v>
      </c>
      <c r="C14" s="396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>AC14+X14+S14+N14+I14+D14</f>
        <v>0</v>
      </c>
      <c r="AI14" s="72">
        <f t="shared" ref="AI14:AI16" si="6">AD14+Y14+T14+O14+J14+E14</f>
        <v>0</v>
      </c>
      <c r="AJ14" s="72">
        <f t="shared" ref="AJ14:AJ16" si="7">AE14+Z14+U14+P14+K14+F14</f>
        <v>0</v>
      </c>
      <c r="AK14" s="72">
        <f t="shared" ref="AK14:AK16" si="8">AF14+AA14+V14+Q14+L14+G14</f>
        <v>0</v>
      </c>
      <c r="AL14" s="73">
        <f t="shared" ref="AL14:AL16" si="9">AG14+AB14+W14+R14+M14+H14</f>
        <v>1</v>
      </c>
    </row>
    <row r="15" spans="1:40" s="1" customFormat="1" ht="58.5" customHeight="1" thickBot="1" x14ac:dyDescent="0.35">
      <c r="A15" s="12"/>
      <c r="B15" s="395" t="s">
        <v>23</v>
      </c>
      <c r="C15" s="396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ref="AH15:AH16" si="10">AC15+X15+S15+N15+I15+D15</f>
        <v>0</v>
      </c>
      <c r="AI15" s="75">
        <f t="shared" si="6"/>
        <v>0</v>
      </c>
      <c r="AJ15" s="75">
        <f t="shared" si="7"/>
        <v>0</v>
      </c>
      <c r="AK15" s="75">
        <f t="shared" si="8"/>
        <v>0</v>
      </c>
      <c r="AL15" s="76">
        <f t="shared" si="9"/>
        <v>161000</v>
      </c>
    </row>
    <row r="16" spans="1:40" s="1" customFormat="1" ht="87" customHeight="1" thickBot="1" x14ac:dyDescent="0.35">
      <c r="A16" s="12"/>
      <c r="B16" s="446" t="s">
        <v>22</v>
      </c>
      <c r="C16" s="447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0"/>
        <v>0</v>
      </c>
      <c r="AI16" s="78">
        <f t="shared" si="6"/>
        <v>0</v>
      </c>
      <c r="AJ16" s="78">
        <f t="shared" si="7"/>
        <v>0</v>
      </c>
      <c r="AK16" s="78">
        <f t="shared" si="8"/>
        <v>0</v>
      </c>
      <c r="AL16" s="79">
        <f t="shared" si="9"/>
        <v>409100</v>
      </c>
    </row>
    <row r="17" spans="1:38" s="1" customFormat="1" ht="30" customHeight="1" thickBot="1" x14ac:dyDescent="0.35">
      <c r="A17" s="12"/>
      <c r="B17" s="448" t="s">
        <v>6</v>
      </c>
      <c r="C17" s="449"/>
      <c r="D17" s="450"/>
      <c r="E17" s="450"/>
      <c r="F17" s="450"/>
      <c r="G17" s="450"/>
      <c r="H17" s="450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49"/>
      <c r="AF17" s="449"/>
      <c r="AG17" s="449"/>
      <c r="AH17" s="449"/>
      <c r="AI17" s="449"/>
      <c r="AJ17" s="449"/>
      <c r="AK17" s="449"/>
      <c r="AL17" s="452"/>
    </row>
    <row r="18" spans="1:38" s="1" customFormat="1" ht="59.25" customHeight="1" thickBot="1" x14ac:dyDescent="0.35">
      <c r="A18" s="12"/>
      <c r="B18" s="395" t="s">
        <v>20</v>
      </c>
      <c r="C18" s="396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>AC18+X18+S18+N18+I18+D18</f>
        <v>0</v>
      </c>
      <c r="AI18" s="72">
        <f t="shared" ref="AI18:AI20" si="11">AD18+Y18+T18+O18+J18+E18</f>
        <v>0</v>
      </c>
      <c r="AJ18" s="72">
        <f t="shared" ref="AJ18:AJ20" si="12">AE18+Z18+U18+P18+K18+F18</f>
        <v>0</v>
      </c>
      <c r="AK18" s="72">
        <f t="shared" ref="AK18:AK20" si="13">AF18+AA18+V18+Q18+L18+G18</f>
        <v>0</v>
      </c>
      <c r="AL18" s="73">
        <f t="shared" ref="AL18:AL20" si="14">AG18+AB18+W18+R18+M18+H18</f>
        <v>18</v>
      </c>
    </row>
    <row r="19" spans="1:38" s="1" customFormat="1" ht="59.25" customHeight="1" thickBot="1" x14ac:dyDescent="0.35">
      <c r="A19" s="12"/>
      <c r="B19" s="395" t="s">
        <v>23</v>
      </c>
      <c r="C19" s="396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ref="AH19:AH20" si="15">AC19+X19+S19+N19+I19+D19</f>
        <v>0</v>
      </c>
      <c r="AI19" s="75">
        <f t="shared" si="11"/>
        <v>0</v>
      </c>
      <c r="AJ19" s="75">
        <f t="shared" si="12"/>
        <v>0</v>
      </c>
      <c r="AK19" s="75">
        <f t="shared" si="13"/>
        <v>0</v>
      </c>
      <c r="AL19" s="76">
        <f>AG19+AB19+W19+R19+M19+H19</f>
        <v>128472.68</v>
      </c>
    </row>
    <row r="20" spans="1:38" s="1" customFormat="1" ht="84" customHeight="1" thickBot="1" x14ac:dyDescent="0.35">
      <c r="A20" s="12"/>
      <c r="B20" s="446" t="s">
        <v>22</v>
      </c>
      <c r="C20" s="447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15"/>
        <v>0</v>
      </c>
      <c r="AI20" s="78">
        <f t="shared" si="11"/>
        <v>0</v>
      </c>
      <c r="AJ20" s="78">
        <f t="shared" si="12"/>
        <v>0</v>
      </c>
      <c r="AK20" s="78">
        <f t="shared" si="13"/>
        <v>0</v>
      </c>
      <c r="AL20" s="79">
        <f t="shared" si="14"/>
        <v>451169.79000000004</v>
      </c>
    </row>
    <row r="21" spans="1:38" s="4" customFormat="1" ht="29.25" customHeight="1" thickBot="1" x14ac:dyDescent="0.35">
      <c r="A21" s="13"/>
      <c r="B21" s="448" t="s">
        <v>7</v>
      </c>
      <c r="C21" s="449"/>
      <c r="D21" s="450"/>
      <c r="E21" s="450"/>
      <c r="F21" s="450"/>
      <c r="G21" s="450"/>
      <c r="H21" s="450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49"/>
      <c r="Y21" s="449"/>
      <c r="Z21" s="449"/>
      <c r="AA21" s="449"/>
      <c r="AB21" s="449"/>
      <c r="AC21" s="449"/>
      <c r="AD21" s="449"/>
      <c r="AE21" s="449"/>
      <c r="AF21" s="449"/>
      <c r="AG21" s="449"/>
      <c r="AH21" s="449"/>
      <c r="AI21" s="449"/>
      <c r="AJ21" s="449"/>
      <c r="AK21" s="449"/>
      <c r="AL21" s="452"/>
    </row>
    <row r="22" spans="1:38" s="4" customFormat="1" ht="62.25" customHeight="1" thickBot="1" x14ac:dyDescent="0.35">
      <c r="A22" s="13"/>
      <c r="B22" s="463" t="s">
        <v>20</v>
      </c>
      <c r="C22" s="464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>AC22+X22+S22+N22+I22+D22</f>
        <v>2</v>
      </c>
      <c r="AI22" s="72">
        <f t="shared" ref="AI22:AI24" si="16">AD22+Y22+T22+O22+J22+E22</f>
        <v>6</v>
      </c>
      <c r="AJ22" s="72">
        <f t="shared" ref="AJ22:AJ24" si="17">AE22+Z22+U22+P22+K22+F22</f>
        <v>1</v>
      </c>
      <c r="AK22" s="72">
        <f t="shared" ref="AK22:AK24" si="18">AF22+AA22+V22+Q22+L22+G22</f>
        <v>1</v>
      </c>
      <c r="AL22" s="73">
        <f t="shared" ref="AL22:AL24" si="19">AG22+AB22+W22+R22+M22+H22</f>
        <v>134</v>
      </c>
    </row>
    <row r="23" spans="1:38" s="4" customFormat="1" ht="59.25" customHeight="1" thickBot="1" x14ac:dyDescent="0.35">
      <c r="A23" s="13"/>
      <c r="B23" s="463" t="s">
        <v>23</v>
      </c>
      <c r="C23" s="464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ref="AH23:AH24" si="20">AC23+X23+S23+N23+I23+D23</f>
        <v>5517.76</v>
      </c>
      <c r="AI23" s="75">
        <f t="shared" si="16"/>
        <v>11213.75</v>
      </c>
      <c r="AJ23" s="75">
        <f t="shared" si="17"/>
        <v>550.1</v>
      </c>
      <c r="AK23" s="75">
        <f t="shared" si="18"/>
        <v>550.1</v>
      </c>
      <c r="AL23" s="76">
        <f t="shared" si="19"/>
        <v>147135.57399999999</v>
      </c>
    </row>
    <row r="24" spans="1:38" s="4" customFormat="1" ht="88.5" customHeight="1" thickBot="1" x14ac:dyDescent="0.35">
      <c r="A24" s="13"/>
      <c r="B24" s="465" t="s">
        <v>22</v>
      </c>
      <c r="C24" s="466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20"/>
        <v>12074.35</v>
      </c>
      <c r="AI24" s="78">
        <f t="shared" si="16"/>
        <v>28694.46</v>
      </c>
      <c r="AJ24" s="78">
        <f t="shared" si="17"/>
        <v>1531.6</v>
      </c>
      <c r="AK24" s="78">
        <f t="shared" si="18"/>
        <v>1531.6</v>
      </c>
      <c r="AL24" s="79">
        <f t="shared" si="19"/>
        <v>430078.59</v>
      </c>
    </row>
    <row r="25" spans="1:38" s="2" customFormat="1" ht="31.5" customHeight="1" thickBot="1" x14ac:dyDescent="0.4">
      <c r="A25" s="14"/>
      <c r="B25" s="448" t="s">
        <v>8</v>
      </c>
      <c r="C25" s="449"/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49"/>
      <c r="Y25" s="449"/>
      <c r="Z25" s="449"/>
      <c r="AA25" s="449"/>
      <c r="AB25" s="449"/>
      <c r="AC25" s="449"/>
      <c r="AD25" s="449"/>
      <c r="AE25" s="449"/>
      <c r="AF25" s="449"/>
      <c r="AG25" s="449"/>
      <c r="AH25" s="449"/>
      <c r="AI25" s="449"/>
      <c r="AJ25" s="449"/>
      <c r="AK25" s="449"/>
      <c r="AL25" s="452"/>
    </row>
    <row r="26" spans="1:38" s="4" customFormat="1" ht="63" customHeight="1" thickBot="1" x14ac:dyDescent="0.35">
      <c r="A26" s="13"/>
      <c r="B26" s="463" t="s">
        <v>20</v>
      </c>
      <c r="C26" s="464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>AC26+X26+S26+N26+I26+D26</f>
        <v>4</v>
      </c>
      <c r="AI26" s="72">
        <f t="shared" ref="AI26:AI28" si="21">AD26+Y26+T26+O26+J26+E26</f>
        <v>8</v>
      </c>
      <c r="AJ26" s="72">
        <f t="shared" ref="AJ26:AJ28" si="22">AE26+Z26+U26+P26+K26+F26</f>
        <v>0</v>
      </c>
      <c r="AK26" s="72">
        <f t="shared" ref="AK26:AK28" si="23">AF26+AA26+V26+Q26+L26+G26</f>
        <v>1</v>
      </c>
      <c r="AL26" s="73">
        <f>AG26+AB26+W26+R26+M26+H26</f>
        <v>254</v>
      </c>
    </row>
    <row r="27" spans="1:38" s="1" customFormat="1" ht="59.25" customHeight="1" thickBot="1" x14ac:dyDescent="0.35">
      <c r="A27" s="12"/>
      <c r="B27" s="395" t="s">
        <v>23</v>
      </c>
      <c r="C27" s="396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ref="AH27:AH28" si="24">AC27+X27+S27+N27+I27+D27</f>
        <v>1034.76</v>
      </c>
      <c r="AI27" s="75">
        <f t="shared" si="21"/>
        <v>1563.67</v>
      </c>
      <c r="AJ27" s="75">
        <f t="shared" si="22"/>
        <v>0</v>
      </c>
      <c r="AK27" s="75">
        <f t="shared" si="23"/>
        <v>41.8</v>
      </c>
      <c r="AL27" s="76">
        <f t="shared" ref="AL27:AL28" si="25">AG27+AB27+W27+R27+M27+H27</f>
        <v>41024.456000000006</v>
      </c>
    </row>
    <row r="28" spans="1:38" s="1" customFormat="1" ht="84" customHeight="1" thickBot="1" x14ac:dyDescent="0.35">
      <c r="A28" s="12"/>
      <c r="B28" s="446" t="s">
        <v>22</v>
      </c>
      <c r="C28" s="447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24"/>
        <v>2273.4299999999998</v>
      </c>
      <c r="AI28" s="78">
        <f t="shared" si="21"/>
        <v>2936.36</v>
      </c>
      <c r="AJ28" s="78">
        <f t="shared" si="22"/>
        <v>0</v>
      </c>
      <c r="AK28" s="78">
        <f t="shared" si="23"/>
        <v>91.87</v>
      </c>
      <c r="AL28" s="79">
        <f t="shared" si="25"/>
        <v>101390.944</v>
      </c>
    </row>
    <row r="29" spans="1:38" s="4" customFormat="1" ht="29.25" customHeight="1" thickBot="1" x14ac:dyDescent="0.35">
      <c r="A29" s="13"/>
      <c r="B29" s="448" t="s">
        <v>9</v>
      </c>
      <c r="C29" s="449"/>
      <c r="D29" s="450"/>
      <c r="E29" s="450"/>
      <c r="F29" s="450"/>
      <c r="G29" s="450"/>
      <c r="H29" s="450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8"/>
      <c r="AH29" s="449"/>
      <c r="AI29" s="449"/>
      <c r="AJ29" s="449"/>
      <c r="AK29" s="449"/>
      <c r="AL29" s="452"/>
    </row>
    <row r="30" spans="1:38" s="1" customFormat="1" ht="59.25" customHeight="1" thickBot="1" x14ac:dyDescent="0.35">
      <c r="A30" s="12"/>
      <c r="B30" s="395" t="s">
        <v>20</v>
      </c>
      <c r="C30" s="396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>AC30+X30+S30+N30+I30+D30</f>
        <v>5</v>
      </c>
      <c r="AI30" s="72">
        <f t="shared" ref="AI30:AI32" si="26">AD30+Y30+T30+O30+J30+E30</f>
        <v>10</v>
      </c>
      <c r="AJ30" s="72">
        <f t="shared" ref="AJ30:AJ32" si="27">AE30+Z30+U30+P30+K30+F30</f>
        <v>1</v>
      </c>
      <c r="AK30" s="72">
        <f t="shared" ref="AK30:AK32" si="28">AF30+AA30+V30+Q30+L30+G30</f>
        <v>2</v>
      </c>
      <c r="AL30" s="73">
        <f t="shared" ref="AL30:AL32" si="29">AG30+AB30+W30+R30+M30+H30</f>
        <v>375</v>
      </c>
    </row>
    <row r="31" spans="1:38" s="1" customFormat="1" ht="59.25" customHeight="1" thickBot="1" x14ac:dyDescent="0.35">
      <c r="A31" s="12"/>
      <c r="B31" s="395" t="s">
        <v>23</v>
      </c>
      <c r="C31" s="396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ref="AH31:AH32" si="30">AC31+X31+S31+N31+I31+D31</f>
        <v>146.18</v>
      </c>
      <c r="AI31" s="75">
        <f t="shared" si="26"/>
        <v>240.02999999999997</v>
      </c>
      <c r="AJ31" s="75">
        <f t="shared" si="27"/>
        <v>41.8</v>
      </c>
      <c r="AK31" s="75">
        <f t="shared" si="28"/>
        <v>85.9</v>
      </c>
      <c r="AL31" s="76">
        <f>AG31+AB31+W31+R31+M31+H31</f>
        <v>6893.4279999999999</v>
      </c>
    </row>
    <row r="32" spans="1:38" s="1" customFormat="1" ht="93" customHeight="1" thickBot="1" x14ac:dyDescent="0.35">
      <c r="A32" s="12"/>
      <c r="B32" s="446" t="s">
        <v>22</v>
      </c>
      <c r="C32" s="447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30"/>
        <v>216.11500000000001</v>
      </c>
      <c r="AI32" s="78">
        <f t="shared" si="26"/>
        <v>483.26499999999999</v>
      </c>
      <c r="AJ32" s="78">
        <f t="shared" si="27"/>
        <v>91.87</v>
      </c>
      <c r="AK32" s="78">
        <f t="shared" si="28"/>
        <v>371.87</v>
      </c>
      <c r="AL32" s="79">
        <f t="shared" si="29"/>
        <v>15697.925999999996</v>
      </c>
    </row>
    <row r="33" spans="1:38" s="3" customFormat="1" ht="33.75" customHeight="1" thickBot="1" x14ac:dyDescent="0.4">
      <c r="A33" s="15"/>
      <c r="B33" s="448" t="s">
        <v>10</v>
      </c>
      <c r="C33" s="449"/>
      <c r="D33" s="451"/>
      <c r="E33" s="451"/>
      <c r="F33" s="451"/>
      <c r="G33" s="451"/>
      <c r="H33" s="451"/>
      <c r="I33" s="451"/>
      <c r="J33" s="451"/>
      <c r="K33" s="451"/>
      <c r="L33" s="451"/>
      <c r="M33" s="451"/>
      <c r="N33" s="451"/>
      <c r="O33" s="451"/>
      <c r="P33" s="451"/>
      <c r="Q33" s="451"/>
      <c r="R33" s="451"/>
      <c r="S33" s="451"/>
      <c r="T33" s="451"/>
      <c r="U33" s="451"/>
      <c r="V33" s="451"/>
      <c r="W33" s="451"/>
      <c r="X33" s="451"/>
      <c r="Y33" s="451"/>
      <c r="Z33" s="451"/>
      <c r="AA33" s="451"/>
      <c r="AB33" s="451"/>
      <c r="AC33" s="451"/>
      <c r="AD33" s="451"/>
      <c r="AE33" s="451"/>
      <c r="AF33" s="451"/>
      <c r="AG33" s="451"/>
      <c r="AH33" s="449"/>
      <c r="AI33" s="449"/>
      <c r="AJ33" s="449"/>
      <c r="AK33" s="449"/>
      <c r="AL33" s="452"/>
    </row>
    <row r="34" spans="1:38" s="1" customFormat="1" ht="60.75" customHeight="1" thickBot="1" x14ac:dyDescent="0.35">
      <c r="A34" s="12"/>
      <c r="B34" s="395" t="s">
        <v>20</v>
      </c>
      <c r="C34" s="453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>AC34+X34+S34+N34+I34+D34</f>
        <v>2</v>
      </c>
      <c r="AI34" s="72">
        <f t="shared" ref="AI34:AI36" si="31">AD34+Y34+T34+O34+J34+E34</f>
        <v>11</v>
      </c>
      <c r="AJ34" s="72">
        <f t="shared" ref="AJ34:AJ36" si="32">AE34+Z34+U34+P34+K34+F34</f>
        <v>11</v>
      </c>
      <c r="AK34" s="72">
        <f t="shared" ref="AK34:AK36" si="33">AF34+AA34+V34+Q34+L34+G34</f>
        <v>16</v>
      </c>
      <c r="AL34" s="73">
        <f t="shared" ref="AL34:AL36" si="34">AG34+AB34+W34+R34+M34+H34</f>
        <v>282</v>
      </c>
    </row>
    <row r="35" spans="1:38" s="1" customFormat="1" ht="59.25" customHeight="1" thickBot="1" x14ac:dyDescent="0.35">
      <c r="A35" s="12"/>
      <c r="B35" s="395" t="s">
        <v>23</v>
      </c>
      <c r="C35" s="396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ref="AH35:AH36" si="35">AC35+X35+S35+N35+I35+D35</f>
        <v>8.14</v>
      </c>
      <c r="AI35" s="75">
        <f t="shared" si="31"/>
        <v>102.60000000000001</v>
      </c>
      <c r="AJ35" s="75">
        <f t="shared" si="32"/>
        <v>33.706000000000003</v>
      </c>
      <c r="AK35" s="75">
        <f t="shared" si="33"/>
        <v>85.149999999999991</v>
      </c>
      <c r="AL35" s="76">
        <f t="shared" si="34"/>
        <v>1552.386</v>
      </c>
    </row>
    <row r="36" spans="1:38" s="1" customFormat="1" ht="87" customHeight="1" thickBot="1" x14ac:dyDescent="0.35">
      <c r="A36" s="12"/>
      <c r="B36" s="446" t="s">
        <v>22</v>
      </c>
      <c r="C36" s="447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35"/>
        <v>11.67</v>
      </c>
      <c r="AI36" s="78">
        <f t="shared" si="31"/>
        <v>284.88</v>
      </c>
      <c r="AJ36" s="78">
        <f t="shared" si="32"/>
        <v>60.018000000000001</v>
      </c>
      <c r="AK36" s="78">
        <f t="shared" si="33"/>
        <v>195.87</v>
      </c>
      <c r="AL36" s="79">
        <f t="shared" si="34"/>
        <v>2803.6490000000003</v>
      </c>
    </row>
    <row r="37" spans="1:38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449"/>
      <c r="AC37" s="449"/>
      <c r="AD37" s="449"/>
      <c r="AE37" s="449"/>
      <c r="AF37" s="449"/>
      <c r="AG37" s="449"/>
      <c r="AH37" s="449"/>
      <c r="AI37" s="449"/>
      <c r="AJ37" s="449"/>
      <c r="AK37" s="449"/>
      <c r="AL37" s="452"/>
    </row>
    <row r="38" spans="1:38" s="1" customFormat="1" ht="63" customHeight="1" thickBot="1" x14ac:dyDescent="0.35">
      <c r="A38" s="12"/>
      <c r="B38" s="395" t="s">
        <v>20</v>
      </c>
      <c r="C38" s="453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>AC38+X38+S38+N38+I38+D38</f>
        <v>102</v>
      </c>
      <c r="AI38" s="72">
        <f t="shared" ref="AI38:AI40" si="36">AD38+Y38+T38+O38+J38+E38</f>
        <v>369</v>
      </c>
      <c r="AJ38" s="72">
        <f t="shared" ref="AJ38:AJ40" si="37">AE38+Z38+U38+P38+K38+F38</f>
        <v>32</v>
      </c>
      <c r="AK38" s="72">
        <f t="shared" ref="AK38:AK40" si="38">AF38+AA38+V38+Q38+L38+G38</f>
        <v>271</v>
      </c>
      <c r="AL38" s="73">
        <f>AG38+AB38+W38+R38+M38+H38</f>
        <v>5825</v>
      </c>
    </row>
    <row r="39" spans="1:38" s="1" customFormat="1" ht="59.25" customHeight="1" thickBot="1" x14ac:dyDescent="0.35">
      <c r="A39" s="12"/>
      <c r="B39" s="395" t="s">
        <v>23</v>
      </c>
      <c r="C39" s="396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ref="AH39:AH40" si="39">AC39+X39+S39+N39+I39+D39</f>
        <v>464.74</v>
      </c>
      <c r="AI39" s="75">
        <f>AD39+Y39+T39+O39+J39+E39</f>
        <v>1712.55</v>
      </c>
      <c r="AJ39" s="75">
        <f t="shared" si="37"/>
        <v>136.53700000000001</v>
      </c>
      <c r="AK39" s="75">
        <f t="shared" si="38"/>
        <v>1281.2080000000001</v>
      </c>
      <c r="AL39" s="76">
        <f>AG39+AB39+W39+R39+M39+H39</f>
        <v>27846.557999999997</v>
      </c>
    </row>
    <row r="40" spans="1:38" s="1" customFormat="1" ht="84.75" customHeight="1" thickBot="1" x14ac:dyDescent="0.35">
      <c r="A40" s="12"/>
      <c r="B40" s="446" t="s">
        <v>22</v>
      </c>
      <c r="C40" s="447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39"/>
        <v>475.52</v>
      </c>
      <c r="AI40" s="78">
        <f t="shared" si="36"/>
        <v>1954.8360000000002</v>
      </c>
      <c r="AJ40" s="78">
        <f t="shared" si="37"/>
        <v>170.38</v>
      </c>
      <c r="AK40" s="78">
        <f t="shared" si="38"/>
        <v>1511.19</v>
      </c>
      <c r="AL40" s="79">
        <f t="shared" ref="AL40" si="40">AG40+AB40+W40+R40+M40+H40</f>
        <v>34264.156000000003</v>
      </c>
    </row>
    <row r="41" spans="1:38" s="1" customFormat="1" ht="38.25" customHeight="1" thickBot="1" x14ac:dyDescent="0.35">
      <c r="A41" s="12"/>
      <c r="B41" s="441" t="s">
        <v>0</v>
      </c>
      <c r="C41" s="442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31"/>
      <c r="Q41" s="431"/>
      <c r="R41" s="431"/>
      <c r="S41" s="431"/>
      <c r="T41" s="431"/>
      <c r="U41" s="431"/>
      <c r="V41" s="431"/>
      <c r="W41" s="431"/>
      <c r="X41" s="431"/>
      <c r="Y41" s="431"/>
      <c r="Z41" s="431"/>
      <c r="AA41" s="431"/>
      <c r="AB41" s="431"/>
      <c r="AC41" s="431"/>
      <c r="AD41" s="431"/>
      <c r="AE41" s="431"/>
      <c r="AF41" s="431"/>
      <c r="AG41" s="431"/>
      <c r="AH41" s="431"/>
      <c r="AI41" s="431"/>
      <c r="AJ41" s="431"/>
      <c r="AK41" s="431"/>
      <c r="AL41" s="467"/>
    </row>
    <row r="42" spans="1:38" s="1" customFormat="1" ht="88.5" customHeight="1" thickBot="1" x14ac:dyDescent="0.35">
      <c r="A42" s="12"/>
      <c r="B42" s="455" t="s">
        <v>20</v>
      </c>
      <c r="C42" s="456"/>
      <c r="D42" s="182">
        <f t="shared" ref="D42:S44" si="41">D10+D14+D18+D22+D26+D30+D34+D38</f>
        <v>65</v>
      </c>
      <c r="E42" s="183">
        <f>E10+E14+E18+E22+E26+E30+E34+E38</f>
        <v>278</v>
      </c>
      <c r="F42" s="183">
        <f t="shared" si="41"/>
        <v>9</v>
      </c>
      <c r="G42" s="183">
        <f t="shared" si="41"/>
        <v>179</v>
      </c>
      <c r="H42" s="184">
        <f t="shared" si="41"/>
        <v>4074</v>
      </c>
      <c r="I42" s="182">
        <f t="shared" si="41"/>
        <v>3</v>
      </c>
      <c r="J42" s="183">
        <f t="shared" si="41"/>
        <v>15</v>
      </c>
      <c r="K42" s="183">
        <f t="shared" si="41"/>
        <v>14</v>
      </c>
      <c r="L42" s="183">
        <f t="shared" si="41"/>
        <v>42</v>
      </c>
      <c r="M42" s="184">
        <f t="shared" si="41"/>
        <v>690</v>
      </c>
      <c r="N42" s="182">
        <f t="shared" si="41"/>
        <v>8</v>
      </c>
      <c r="O42" s="183">
        <f t="shared" si="41"/>
        <v>25</v>
      </c>
      <c r="P42" s="183">
        <f t="shared" si="41"/>
        <v>8</v>
      </c>
      <c r="Q42" s="183">
        <f t="shared" si="41"/>
        <v>17</v>
      </c>
      <c r="R42" s="184">
        <f t="shared" si="41"/>
        <v>638</v>
      </c>
      <c r="S42" s="182">
        <f t="shared" si="41"/>
        <v>27</v>
      </c>
      <c r="T42" s="183">
        <f t="shared" ref="T42:AK42" si="42">T10+T14+T18+T22+T26+T30+T34+T38</f>
        <v>66</v>
      </c>
      <c r="U42" s="183">
        <f t="shared" si="42"/>
        <v>14</v>
      </c>
      <c r="V42" s="183">
        <f t="shared" si="42"/>
        <v>53</v>
      </c>
      <c r="W42" s="184">
        <f t="shared" si="42"/>
        <v>1033</v>
      </c>
      <c r="X42" s="182">
        <f t="shared" si="42"/>
        <v>11</v>
      </c>
      <c r="Y42" s="183">
        <f t="shared" si="42"/>
        <v>19</v>
      </c>
      <c r="Z42" s="183">
        <f t="shared" si="42"/>
        <v>0</v>
      </c>
      <c r="AA42" s="183">
        <f t="shared" si="42"/>
        <v>0</v>
      </c>
      <c r="AB42" s="184">
        <f t="shared" si="42"/>
        <v>402</v>
      </c>
      <c r="AC42" s="182">
        <f t="shared" si="42"/>
        <v>1</v>
      </c>
      <c r="AD42" s="183">
        <f t="shared" si="42"/>
        <v>1</v>
      </c>
      <c r="AE42" s="183">
        <f t="shared" si="42"/>
        <v>0</v>
      </c>
      <c r="AF42" s="183">
        <f t="shared" si="42"/>
        <v>0</v>
      </c>
      <c r="AG42" s="184">
        <f t="shared" si="42"/>
        <v>52</v>
      </c>
      <c r="AH42" s="182">
        <f t="shared" si="42"/>
        <v>115</v>
      </c>
      <c r="AI42" s="183">
        <f t="shared" si="42"/>
        <v>404</v>
      </c>
      <c r="AJ42" s="183">
        <f t="shared" si="42"/>
        <v>45</v>
      </c>
      <c r="AK42" s="183">
        <f t="shared" si="42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55" t="s">
        <v>23</v>
      </c>
      <c r="C43" s="456"/>
      <c r="D43" s="83">
        <f t="shared" si="41"/>
        <v>5988.42</v>
      </c>
      <c r="E43" s="84">
        <f t="shared" ref="E43:AK43" si="43">E11+E15+E19+E23+E27+E31+E35+E39</f>
        <v>10323.77</v>
      </c>
      <c r="F43" s="84">
        <f t="shared" si="43"/>
        <v>47.19</v>
      </c>
      <c r="G43" s="84">
        <f t="shared" si="43"/>
        <v>940.67</v>
      </c>
      <c r="H43" s="85">
        <f t="shared" si="43"/>
        <v>274535.85199999996</v>
      </c>
      <c r="I43" s="83">
        <f t="shared" si="43"/>
        <v>82.47</v>
      </c>
      <c r="J43" s="84">
        <f t="shared" si="43"/>
        <v>131.66000000000003</v>
      </c>
      <c r="K43" s="84">
        <f t="shared" si="43"/>
        <v>58.2</v>
      </c>
      <c r="L43" s="84">
        <f t="shared" si="43"/>
        <v>156.26</v>
      </c>
      <c r="M43" s="85">
        <f t="shared" si="43"/>
        <v>23099.22</v>
      </c>
      <c r="N43" s="83">
        <f t="shared" si="43"/>
        <v>31.36</v>
      </c>
      <c r="O43" s="84">
        <f t="shared" si="43"/>
        <v>180.67000000000002</v>
      </c>
      <c r="P43" s="84">
        <f t="shared" si="43"/>
        <v>602.15</v>
      </c>
      <c r="Q43" s="84">
        <f t="shared" si="43"/>
        <v>744.5379999999999</v>
      </c>
      <c r="R43" s="85">
        <f t="shared" si="43"/>
        <v>173362.18299999999</v>
      </c>
      <c r="S43" s="83">
        <f t="shared" si="43"/>
        <v>600.98</v>
      </c>
      <c r="T43" s="84">
        <f t="shared" si="43"/>
        <v>3906.8399999999997</v>
      </c>
      <c r="U43" s="84">
        <f t="shared" si="43"/>
        <v>54.603000000000002</v>
      </c>
      <c r="V43" s="84">
        <f t="shared" si="43"/>
        <v>202.69</v>
      </c>
      <c r="W43" s="85">
        <f t="shared" si="43"/>
        <v>24646.572000000004</v>
      </c>
      <c r="X43" s="83">
        <f t="shared" si="43"/>
        <v>235.65</v>
      </c>
      <c r="Y43" s="84">
        <f t="shared" si="43"/>
        <v>283.95999999999998</v>
      </c>
      <c r="Z43" s="84">
        <f t="shared" si="43"/>
        <v>0</v>
      </c>
      <c r="AA43" s="84">
        <f t="shared" si="43"/>
        <v>0</v>
      </c>
      <c r="AB43" s="85">
        <f t="shared" si="43"/>
        <v>16619.144999999997</v>
      </c>
      <c r="AC43" s="83">
        <f t="shared" si="43"/>
        <v>232.7</v>
      </c>
      <c r="AD43" s="84">
        <f t="shared" si="43"/>
        <v>5.7</v>
      </c>
      <c r="AE43" s="84">
        <f t="shared" si="43"/>
        <v>0</v>
      </c>
      <c r="AF43" s="84">
        <f t="shared" si="43"/>
        <v>0</v>
      </c>
      <c r="AG43" s="85">
        <f t="shared" si="43"/>
        <v>1662.1100000000001</v>
      </c>
      <c r="AH43" s="83">
        <f t="shared" si="43"/>
        <v>7171.5800000000008</v>
      </c>
      <c r="AI43" s="84">
        <f t="shared" si="43"/>
        <v>14832.6</v>
      </c>
      <c r="AJ43" s="84">
        <f t="shared" si="43"/>
        <v>762.14300000000003</v>
      </c>
      <c r="AK43" s="84">
        <f t="shared" si="43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55" t="s">
        <v>22</v>
      </c>
      <c r="C44" s="456"/>
      <c r="D44" s="86">
        <f t="shared" si="41"/>
        <v>12921.69</v>
      </c>
      <c r="E44" s="87">
        <f t="shared" ref="E44:AL44" si="44">E12+E16+E20+E24+E28+E32+E36+E40</f>
        <v>23596.34</v>
      </c>
      <c r="F44" s="87">
        <f t="shared" si="44"/>
        <v>61.88</v>
      </c>
      <c r="G44" s="87">
        <f t="shared" si="44"/>
        <v>1078.69</v>
      </c>
      <c r="H44" s="88">
        <f t="shared" si="44"/>
        <v>774175.6</v>
      </c>
      <c r="I44" s="86">
        <f t="shared" si="44"/>
        <v>56.61</v>
      </c>
      <c r="J44" s="87">
        <f t="shared" si="44"/>
        <v>155.21</v>
      </c>
      <c r="K44" s="87">
        <f t="shared" si="44"/>
        <v>90.8</v>
      </c>
      <c r="L44" s="87">
        <f t="shared" si="44"/>
        <v>232.42000000000002</v>
      </c>
      <c r="M44" s="88">
        <f t="shared" si="44"/>
        <v>108012.65000000001</v>
      </c>
      <c r="N44" s="86">
        <f t="shared" si="44"/>
        <v>36</v>
      </c>
      <c r="O44" s="87">
        <f t="shared" si="44"/>
        <v>413.76</v>
      </c>
      <c r="P44" s="87">
        <f t="shared" si="44"/>
        <v>1637.0879999999997</v>
      </c>
      <c r="Q44" s="87">
        <f t="shared" si="44"/>
        <v>2151.6899999999996</v>
      </c>
      <c r="R44" s="88">
        <f t="shared" si="44"/>
        <v>438329.83200000005</v>
      </c>
      <c r="S44" s="86">
        <f t="shared" si="44"/>
        <v>852.44999999999993</v>
      </c>
      <c r="T44" s="87">
        <f t="shared" si="44"/>
        <v>9375.6899999999987</v>
      </c>
      <c r="U44" s="87">
        <f t="shared" si="44"/>
        <v>64.099999999999994</v>
      </c>
      <c r="V44" s="87">
        <f t="shared" si="44"/>
        <v>239.6</v>
      </c>
      <c r="W44" s="88">
        <f t="shared" si="44"/>
        <v>61620.585999999996</v>
      </c>
      <c r="X44" s="86">
        <f t="shared" si="44"/>
        <v>707.26499999999999</v>
      </c>
      <c r="Y44" s="87">
        <f t="shared" si="44"/>
        <v>793.34499999999991</v>
      </c>
      <c r="Z44" s="87">
        <f t="shared" si="44"/>
        <v>0</v>
      </c>
      <c r="AA44" s="87">
        <f t="shared" si="44"/>
        <v>0</v>
      </c>
      <c r="AB44" s="88">
        <f t="shared" si="44"/>
        <v>56221.252999999997</v>
      </c>
      <c r="AC44" s="86">
        <f t="shared" si="44"/>
        <v>477.07</v>
      </c>
      <c r="AD44" s="87">
        <f t="shared" si="44"/>
        <v>19.456</v>
      </c>
      <c r="AE44" s="87">
        <f t="shared" si="44"/>
        <v>0</v>
      </c>
      <c r="AF44" s="87">
        <f t="shared" si="44"/>
        <v>0</v>
      </c>
      <c r="AG44" s="88">
        <f t="shared" si="44"/>
        <v>6145.134</v>
      </c>
      <c r="AH44" s="86">
        <f t="shared" si="44"/>
        <v>15051.085000000001</v>
      </c>
      <c r="AI44" s="87">
        <f t="shared" si="44"/>
        <v>34353.800999999999</v>
      </c>
      <c r="AJ44" s="87">
        <f t="shared" si="44"/>
        <v>1853.8679999999999</v>
      </c>
      <c r="AK44" s="87">
        <f t="shared" si="44"/>
        <v>3702.3999999999996</v>
      </c>
      <c r="AL44" s="88">
        <f t="shared" si="44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1"/>
      <c r="C46" s="461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1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1"/>
      <c r="C49" s="461"/>
      <c r="D49" s="461"/>
      <c r="E49" s="461"/>
      <c r="F49" s="461"/>
      <c r="G49" s="461"/>
      <c r="H49" s="461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1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1"/>
      <c r="C52" s="461"/>
      <c r="D52" s="461"/>
      <c r="E52" s="461"/>
      <c r="F52" s="461"/>
      <c r="G52" s="461"/>
      <c r="H52" s="461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1"/>
      <c r="C53" s="461"/>
      <c r="D53" s="461"/>
      <c r="E53" s="461"/>
      <c r="F53" s="461"/>
      <c r="G53" s="461"/>
      <c r="H53" s="461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1"/>
      <c r="C54" s="461"/>
      <c r="D54" s="461"/>
      <c r="E54" s="461"/>
      <c r="F54" s="461"/>
      <c r="G54" s="461"/>
      <c r="H54" s="461"/>
      <c r="I54" s="461"/>
      <c r="J54" s="461"/>
      <c r="K54" s="461"/>
      <c r="L54" s="461"/>
      <c r="M54" s="461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1"/>
      <c r="C56" s="461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1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1"/>
      <c r="C59" s="461"/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44:C44"/>
    <mergeCell ref="B39:C39"/>
    <mergeCell ref="B40:C40"/>
    <mergeCell ref="B41:AL41"/>
    <mergeCell ref="B38:C38"/>
    <mergeCell ref="B43:C43"/>
    <mergeCell ref="B37:AL37"/>
    <mergeCell ref="B27:C27"/>
    <mergeCell ref="B28:C28"/>
    <mergeCell ref="B26:C26"/>
    <mergeCell ref="B23:C23"/>
    <mergeCell ref="B24:C24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17:AL17"/>
    <mergeCell ref="B21:AL21"/>
    <mergeCell ref="B31:C31"/>
    <mergeCell ref="B32:C32"/>
    <mergeCell ref="B30:C30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M21" sqref="M21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4" t="s">
        <v>54</v>
      </c>
      <c r="M1" s="494"/>
    </row>
    <row r="2" spans="1:13" s="369" customFormat="1" ht="12.75" x14ac:dyDescent="0.2">
      <c r="B2" s="495" t="s">
        <v>72</v>
      </c>
      <c r="C2" s="495"/>
      <c r="D2" s="495"/>
      <c r="E2" s="495"/>
      <c r="F2" s="495"/>
      <c r="G2" s="495"/>
      <c r="H2" s="495"/>
      <c r="I2" s="495"/>
      <c r="J2" s="495"/>
      <c r="L2" s="496" t="s">
        <v>55</v>
      </c>
      <c r="M2" s="496"/>
    </row>
    <row r="3" spans="1:13" s="369" customFormat="1" ht="12.75" x14ac:dyDescent="0.2">
      <c r="B3" s="497" t="s">
        <v>73</v>
      </c>
      <c r="C3" s="497"/>
      <c r="D3" s="497"/>
      <c r="E3" s="497"/>
      <c r="F3" s="497"/>
      <c r="G3" s="497"/>
      <c r="H3" s="497"/>
      <c r="I3" s="497"/>
      <c r="J3" s="497"/>
      <c r="K3" s="497"/>
      <c r="L3" s="494" t="s">
        <v>56</v>
      </c>
      <c r="M3" s="494"/>
    </row>
    <row r="4" spans="1:13" s="369" customFormat="1" ht="12.75" x14ac:dyDescent="0.2">
      <c r="B4" s="480" t="s">
        <v>81</v>
      </c>
      <c r="C4" s="480"/>
      <c r="D4" s="480"/>
      <c r="E4" s="480"/>
      <c r="F4" s="480"/>
      <c r="G4" s="480"/>
      <c r="H4" s="480"/>
      <c r="I4" s="480"/>
      <c r="J4" s="480"/>
      <c r="K4" s="480"/>
    </row>
    <row r="5" spans="1:13" s="369" customFormat="1" ht="12.75" x14ac:dyDescent="0.2">
      <c r="B5" s="481"/>
      <c r="C5" s="481"/>
      <c r="D5" s="481"/>
      <c r="E5" s="481"/>
      <c r="F5" s="481"/>
      <c r="G5" s="481"/>
      <c r="H5" s="481"/>
      <c r="I5" s="481"/>
      <c r="J5" s="481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4" t="s">
        <v>57</v>
      </c>
      <c r="B7" s="482" t="s">
        <v>58</v>
      </c>
      <c r="C7" s="483"/>
      <c r="D7" s="484"/>
      <c r="E7" s="477" t="s">
        <v>59</v>
      </c>
      <c r="F7" s="491"/>
      <c r="G7" s="477" t="s">
        <v>75</v>
      </c>
      <c r="H7" s="478"/>
      <c r="I7" s="477" t="s">
        <v>76</v>
      </c>
      <c r="J7" s="479"/>
      <c r="K7" s="479"/>
      <c r="L7" s="479"/>
      <c r="M7" s="478"/>
    </row>
    <row r="8" spans="1:13" s="369" customFormat="1" ht="12.75" x14ac:dyDescent="0.2">
      <c r="A8" s="475"/>
      <c r="B8" s="485"/>
      <c r="C8" s="486"/>
      <c r="D8" s="487"/>
      <c r="E8" s="514" t="s">
        <v>60</v>
      </c>
      <c r="F8" s="515" t="s">
        <v>62</v>
      </c>
      <c r="G8" s="514" t="s">
        <v>60</v>
      </c>
      <c r="H8" s="515" t="s">
        <v>62</v>
      </c>
      <c r="I8" s="514" t="s">
        <v>60</v>
      </c>
      <c r="J8" s="517" t="s">
        <v>62</v>
      </c>
      <c r="K8" s="502" t="s">
        <v>61</v>
      </c>
      <c r="L8" s="503"/>
      <c r="M8" s="504"/>
    </row>
    <row r="9" spans="1:13" s="372" customFormat="1" ht="39" thickBot="1" x14ac:dyDescent="0.25">
      <c r="A9" s="476"/>
      <c r="B9" s="488"/>
      <c r="C9" s="489"/>
      <c r="D9" s="490"/>
      <c r="E9" s="488"/>
      <c r="F9" s="516"/>
      <c r="G9" s="488"/>
      <c r="H9" s="516"/>
      <c r="I9" s="488"/>
      <c r="J9" s="518"/>
      <c r="K9" s="381" t="s">
        <v>77</v>
      </c>
      <c r="L9" s="382" t="s">
        <v>78</v>
      </c>
      <c r="M9" s="383" t="s">
        <v>63</v>
      </c>
    </row>
    <row r="10" spans="1:13" s="374" customFormat="1" ht="12.75" x14ac:dyDescent="0.25">
      <c r="A10" s="373">
        <v>1</v>
      </c>
      <c r="B10" s="505">
        <v>2</v>
      </c>
      <c r="C10" s="506"/>
      <c r="D10" s="507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08" t="s">
        <v>79</v>
      </c>
      <c r="C11" s="509"/>
      <c r="D11" s="510"/>
      <c r="E11" s="384"/>
      <c r="F11" s="384"/>
      <c r="G11" s="384"/>
      <c r="H11" s="384"/>
      <c r="I11" s="391"/>
      <c r="J11" s="391"/>
      <c r="K11" s="391"/>
      <c r="L11" s="391"/>
      <c r="M11" s="391"/>
    </row>
    <row r="12" spans="1:13" s="369" customFormat="1" ht="12.75" customHeight="1" x14ac:dyDescent="0.2">
      <c r="A12" s="375">
        <v>2</v>
      </c>
      <c r="B12" s="492" t="s">
        <v>64</v>
      </c>
      <c r="C12" s="512" t="s">
        <v>65</v>
      </c>
      <c r="D12" s="376" t="s">
        <v>66</v>
      </c>
      <c r="E12" s="392">
        <v>146</v>
      </c>
      <c r="F12" s="392">
        <v>796.34</v>
      </c>
      <c r="G12" s="392">
        <v>145</v>
      </c>
      <c r="H12" s="377">
        <v>791.34</v>
      </c>
      <c r="I12" s="377">
        <v>1</v>
      </c>
      <c r="J12" s="377">
        <v>5</v>
      </c>
      <c r="K12" s="377">
        <v>0</v>
      </c>
      <c r="L12" s="377">
        <v>0</v>
      </c>
      <c r="M12" s="393">
        <v>1</v>
      </c>
    </row>
    <row r="13" spans="1:13" s="369" customFormat="1" ht="25.5" x14ac:dyDescent="0.2">
      <c r="A13" s="375">
        <v>3</v>
      </c>
      <c r="B13" s="511"/>
      <c r="C13" s="513"/>
      <c r="D13" s="378" t="s">
        <v>67</v>
      </c>
      <c r="E13" s="392">
        <v>473</v>
      </c>
      <c r="F13" s="392">
        <v>2582.5889999999999</v>
      </c>
      <c r="G13" s="392">
        <v>462</v>
      </c>
      <c r="H13" s="377">
        <v>2540.7710000000002</v>
      </c>
      <c r="I13" s="377">
        <v>11</v>
      </c>
      <c r="J13" s="377">
        <v>41.817999999999998</v>
      </c>
      <c r="K13" s="377">
        <v>0</v>
      </c>
      <c r="L13" s="377">
        <v>0</v>
      </c>
      <c r="M13" s="393">
        <v>11</v>
      </c>
    </row>
    <row r="14" spans="1:13" s="369" customFormat="1" ht="12.75" customHeight="1" x14ac:dyDescent="0.2">
      <c r="A14" s="375">
        <v>4</v>
      </c>
      <c r="B14" s="511"/>
      <c r="C14" s="512" t="s">
        <v>68</v>
      </c>
      <c r="D14" s="376" t="s">
        <v>66</v>
      </c>
      <c r="E14" s="392">
        <v>16</v>
      </c>
      <c r="F14" s="392">
        <v>131.46</v>
      </c>
      <c r="G14" s="392">
        <v>15</v>
      </c>
      <c r="H14" s="377">
        <v>127.56</v>
      </c>
      <c r="I14" s="377">
        <v>1</v>
      </c>
      <c r="J14" s="377">
        <v>3.9</v>
      </c>
      <c r="K14" s="377">
        <v>0</v>
      </c>
      <c r="L14" s="377">
        <v>0</v>
      </c>
      <c r="M14" s="377">
        <v>1</v>
      </c>
    </row>
    <row r="15" spans="1:13" s="369" customFormat="1" ht="25.5" x14ac:dyDescent="0.2">
      <c r="A15" s="375">
        <v>5</v>
      </c>
      <c r="B15" s="493"/>
      <c r="C15" s="513"/>
      <c r="D15" s="378" t="s">
        <v>67</v>
      </c>
      <c r="E15" s="392">
        <v>22</v>
      </c>
      <c r="F15" s="392">
        <v>328.74</v>
      </c>
      <c r="G15" s="392">
        <v>22</v>
      </c>
      <c r="H15" s="377">
        <v>328.74</v>
      </c>
      <c r="I15" s="377">
        <v>0</v>
      </c>
      <c r="J15" s="377">
        <v>0</v>
      </c>
      <c r="K15" s="377">
        <v>0</v>
      </c>
      <c r="L15" s="377">
        <v>0</v>
      </c>
      <c r="M15" s="377">
        <v>0</v>
      </c>
    </row>
    <row r="16" spans="1:13" s="369" customFormat="1" ht="25.5" customHeight="1" x14ac:dyDescent="0.2">
      <c r="A16" s="375">
        <v>6</v>
      </c>
      <c r="B16" s="492" t="s">
        <v>69</v>
      </c>
      <c r="C16" s="379" t="s">
        <v>65</v>
      </c>
      <c r="D16" s="378" t="s">
        <v>67</v>
      </c>
      <c r="E16" s="392">
        <v>59</v>
      </c>
      <c r="F16" s="392">
        <v>290.14299999999997</v>
      </c>
      <c r="G16" s="392">
        <v>56</v>
      </c>
      <c r="H16" s="392">
        <v>277.91500000000002</v>
      </c>
      <c r="I16" s="377">
        <v>3</v>
      </c>
      <c r="J16" s="377">
        <v>12.228</v>
      </c>
      <c r="K16" s="377">
        <v>0</v>
      </c>
      <c r="L16" s="377">
        <v>0</v>
      </c>
      <c r="M16" s="377">
        <v>3</v>
      </c>
    </row>
    <row r="17" spans="1:13" s="369" customFormat="1" ht="25.5" x14ac:dyDescent="0.2">
      <c r="A17" s="375">
        <v>7</v>
      </c>
      <c r="B17" s="493"/>
      <c r="C17" s="380" t="s">
        <v>68</v>
      </c>
      <c r="D17" s="378" t="s">
        <v>67</v>
      </c>
      <c r="E17" s="392">
        <v>16</v>
      </c>
      <c r="F17" s="377">
        <v>2138.1</v>
      </c>
      <c r="G17" s="392">
        <v>16</v>
      </c>
      <c r="H17" s="377">
        <v>2138.1</v>
      </c>
      <c r="I17" s="377">
        <v>0</v>
      </c>
      <c r="J17" s="377">
        <v>0</v>
      </c>
      <c r="K17" s="377">
        <v>0</v>
      </c>
      <c r="L17" s="377">
        <v>0</v>
      </c>
      <c r="M17" s="377">
        <v>0</v>
      </c>
    </row>
    <row r="18" spans="1:13" s="369" customFormat="1" ht="25.5" customHeight="1" x14ac:dyDescent="0.2">
      <c r="A18" s="375">
        <v>8</v>
      </c>
      <c r="B18" s="492" t="s">
        <v>70</v>
      </c>
      <c r="C18" s="379" t="s">
        <v>65</v>
      </c>
      <c r="D18" s="378" t="s">
        <v>67</v>
      </c>
      <c r="E18" s="392">
        <v>0</v>
      </c>
      <c r="F18" s="392">
        <v>0</v>
      </c>
      <c r="G18" s="392">
        <v>0</v>
      </c>
      <c r="H18" s="377">
        <v>0</v>
      </c>
      <c r="I18" s="377">
        <v>0</v>
      </c>
      <c r="J18" s="377">
        <v>0</v>
      </c>
      <c r="K18" s="377">
        <v>0</v>
      </c>
      <c r="L18" s="377">
        <v>0</v>
      </c>
      <c r="M18" s="377">
        <v>0</v>
      </c>
    </row>
    <row r="19" spans="1:13" s="369" customFormat="1" ht="25.5" x14ac:dyDescent="0.2">
      <c r="A19" s="375">
        <v>9</v>
      </c>
      <c r="B19" s="493"/>
      <c r="C19" s="380" t="s">
        <v>68</v>
      </c>
      <c r="D19" s="378" t="s">
        <v>67</v>
      </c>
      <c r="E19" s="392">
        <v>1</v>
      </c>
      <c r="F19" s="392">
        <v>156</v>
      </c>
      <c r="G19" s="392">
        <v>1</v>
      </c>
      <c r="H19" s="377">
        <v>156</v>
      </c>
      <c r="I19" s="377">
        <v>0</v>
      </c>
      <c r="J19" s="377">
        <v>0</v>
      </c>
      <c r="K19" s="377">
        <v>0</v>
      </c>
      <c r="L19" s="377">
        <v>0</v>
      </c>
      <c r="M19" s="377">
        <v>0</v>
      </c>
    </row>
    <row r="20" spans="1:13" s="369" customFormat="1" ht="12.75" x14ac:dyDescent="0.2">
      <c r="A20" s="375">
        <v>10</v>
      </c>
      <c r="B20" s="519" t="s">
        <v>71</v>
      </c>
      <c r="C20" s="520"/>
      <c r="D20" s="521"/>
      <c r="E20" s="392">
        <v>207</v>
      </c>
      <c r="F20" s="392">
        <v>23581.62</v>
      </c>
      <c r="G20" s="392">
        <v>206</v>
      </c>
      <c r="H20" s="392">
        <v>23578.65</v>
      </c>
      <c r="I20" s="377">
        <v>1</v>
      </c>
      <c r="J20" s="377">
        <v>2.964</v>
      </c>
      <c r="K20" s="377">
        <v>0</v>
      </c>
      <c r="L20" s="377">
        <v>0</v>
      </c>
      <c r="M20" s="377">
        <v>0</v>
      </c>
    </row>
    <row r="21" spans="1:13" s="369" customFormat="1" ht="12.75" x14ac:dyDescent="0.2">
      <c r="A21" s="375">
        <v>11</v>
      </c>
      <c r="B21" s="498" t="s">
        <v>0</v>
      </c>
      <c r="C21" s="499"/>
      <c r="D21" s="500"/>
      <c r="E21" s="392">
        <f>SUM(E12:E20)</f>
        <v>940</v>
      </c>
      <c r="F21" s="392">
        <f t="shared" ref="F21:M21" si="0">SUM(F12:F20)</f>
        <v>30004.991999999998</v>
      </c>
      <c r="G21" s="392">
        <f t="shared" si="0"/>
        <v>923</v>
      </c>
      <c r="H21" s="377">
        <f t="shared" si="0"/>
        <v>29939.076000000001</v>
      </c>
      <c r="I21" s="377">
        <f t="shared" si="0"/>
        <v>17</v>
      </c>
      <c r="J21" s="377">
        <f t="shared" si="0"/>
        <v>65.91</v>
      </c>
      <c r="K21" s="377">
        <f t="shared" si="0"/>
        <v>0</v>
      </c>
      <c r="L21" s="377">
        <f t="shared" si="0"/>
        <v>0</v>
      </c>
      <c r="M21" s="377">
        <f t="shared" si="0"/>
        <v>16</v>
      </c>
    </row>
    <row r="22" spans="1:13" s="369" customFormat="1" ht="12.75" x14ac:dyDescent="0.2">
      <c r="A22" s="375">
        <v>12</v>
      </c>
      <c r="B22" s="501" t="s">
        <v>80</v>
      </c>
      <c r="C22" s="501"/>
      <c r="D22" s="501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>
      <c r="E25" s="390"/>
    </row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</sheetData>
  <mergeCells count="29"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  <mergeCell ref="B18:B19"/>
    <mergeCell ref="L1:M1"/>
    <mergeCell ref="B2:J2"/>
    <mergeCell ref="L2:M2"/>
    <mergeCell ref="B3:K3"/>
    <mergeCell ref="L3:M3"/>
    <mergeCell ref="A7:A9"/>
    <mergeCell ref="G7:H7"/>
    <mergeCell ref="I7:M7"/>
    <mergeCell ref="B4:K4"/>
    <mergeCell ref="B5:J5"/>
    <mergeCell ref="B7:D9"/>
    <mergeCell ref="E7:F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H12" sqref="H12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4" t="s">
        <v>54</v>
      </c>
      <c r="M1" s="494"/>
    </row>
    <row r="2" spans="1:13" s="369" customFormat="1" ht="12.75" x14ac:dyDescent="0.2">
      <c r="B2" s="495" t="s">
        <v>72</v>
      </c>
      <c r="C2" s="495"/>
      <c r="D2" s="495"/>
      <c r="E2" s="495"/>
      <c r="F2" s="495"/>
      <c r="G2" s="495"/>
      <c r="H2" s="495"/>
      <c r="I2" s="495"/>
      <c r="J2" s="495"/>
      <c r="L2" s="496" t="s">
        <v>55</v>
      </c>
      <c r="M2" s="496"/>
    </row>
    <row r="3" spans="1:13" s="369" customFormat="1" ht="12.75" x14ac:dyDescent="0.2">
      <c r="B3" s="497" t="s">
        <v>73</v>
      </c>
      <c r="C3" s="497"/>
      <c r="D3" s="497"/>
      <c r="E3" s="497"/>
      <c r="F3" s="497"/>
      <c r="G3" s="497"/>
      <c r="H3" s="497"/>
      <c r="I3" s="497"/>
      <c r="J3" s="497"/>
      <c r="K3" s="497"/>
      <c r="L3" s="494" t="s">
        <v>56</v>
      </c>
      <c r="M3" s="494"/>
    </row>
    <row r="4" spans="1:13" s="369" customFormat="1" ht="12.75" x14ac:dyDescent="0.2">
      <c r="B4" s="480" t="s">
        <v>82</v>
      </c>
      <c r="C4" s="480"/>
      <c r="D4" s="480"/>
      <c r="E4" s="480"/>
      <c r="F4" s="480"/>
      <c r="G4" s="480"/>
      <c r="H4" s="480"/>
      <c r="I4" s="480"/>
      <c r="J4" s="480"/>
      <c r="K4" s="480"/>
    </row>
    <row r="5" spans="1:13" s="369" customFormat="1" ht="12.75" x14ac:dyDescent="0.2">
      <c r="B5" s="481"/>
      <c r="C5" s="481"/>
      <c r="D5" s="481"/>
      <c r="E5" s="481"/>
      <c r="F5" s="481"/>
      <c r="G5" s="481"/>
      <c r="H5" s="481"/>
      <c r="I5" s="481"/>
      <c r="J5" s="481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4" t="s">
        <v>57</v>
      </c>
      <c r="B7" s="482" t="s">
        <v>58</v>
      </c>
      <c r="C7" s="483"/>
      <c r="D7" s="484"/>
      <c r="E7" s="477" t="s">
        <v>59</v>
      </c>
      <c r="F7" s="491"/>
      <c r="G7" s="477" t="s">
        <v>75</v>
      </c>
      <c r="H7" s="478"/>
      <c r="I7" s="477" t="s">
        <v>76</v>
      </c>
      <c r="J7" s="479"/>
      <c r="K7" s="479"/>
      <c r="L7" s="479"/>
      <c r="M7" s="478"/>
    </row>
    <row r="8" spans="1:13" s="369" customFormat="1" ht="12.75" x14ac:dyDescent="0.2">
      <c r="A8" s="475"/>
      <c r="B8" s="485"/>
      <c r="C8" s="486"/>
      <c r="D8" s="487"/>
      <c r="E8" s="514" t="s">
        <v>60</v>
      </c>
      <c r="F8" s="515" t="s">
        <v>62</v>
      </c>
      <c r="G8" s="514" t="s">
        <v>60</v>
      </c>
      <c r="H8" s="515" t="s">
        <v>62</v>
      </c>
      <c r="I8" s="514" t="s">
        <v>60</v>
      </c>
      <c r="J8" s="517" t="s">
        <v>62</v>
      </c>
      <c r="K8" s="502" t="s">
        <v>61</v>
      </c>
      <c r="L8" s="503"/>
      <c r="M8" s="504"/>
    </row>
    <row r="9" spans="1:13" s="372" customFormat="1" ht="39" thickBot="1" x14ac:dyDescent="0.25">
      <c r="A9" s="476"/>
      <c r="B9" s="488"/>
      <c r="C9" s="489"/>
      <c r="D9" s="490"/>
      <c r="E9" s="488"/>
      <c r="F9" s="516"/>
      <c r="G9" s="488"/>
      <c r="H9" s="516"/>
      <c r="I9" s="488"/>
      <c r="J9" s="518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505">
        <v>2</v>
      </c>
      <c r="C10" s="506"/>
      <c r="D10" s="507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9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08" t="s">
        <v>79</v>
      </c>
      <c r="C11" s="509"/>
      <c r="D11" s="510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24" t="s">
        <v>64</v>
      </c>
      <c r="C12" s="525" t="s">
        <v>65</v>
      </c>
      <c r="D12" s="376" t="s">
        <v>66</v>
      </c>
      <c r="E12" s="377">
        <v>18</v>
      </c>
      <c r="F12" s="377">
        <v>87</v>
      </c>
      <c r="G12" s="377">
        <v>18</v>
      </c>
      <c r="H12" s="377">
        <v>87</v>
      </c>
      <c r="I12" s="377"/>
      <c r="J12" s="377"/>
      <c r="K12" s="377"/>
      <c r="L12" s="377"/>
      <c r="M12" s="377"/>
    </row>
    <row r="13" spans="1:13" s="369" customFormat="1" ht="25.5" x14ac:dyDescent="0.2">
      <c r="A13" s="375">
        <v>3</v>
      </c>
      <c r="B13" s="524"/>
      <c r="C13" s="525"/>
      <c r="D13" s="378" t="s">
        <v>67</v>
      </c>
      <c r="E13" s="377">
        <v>30</v>
      </c>
      <c r="F13" s="377">
        <v>142.07</v>
      </c>
      <c r="G13" s="377">
        <v>30</v>
      </c>
      <c r="H13" s="377">
        <v>142.07</v>
      </c>
      <c r="I13" s="377"/>
      <c r="J13" s="377"/>
      <c r="K13" s="377"/>
      <c r="L13" s="377"/>
      <c r="M13" s="377"/>
    </row>
    <row r="14" spans="1:13" s="369" customFormat="1" ht="12.75" x14ac:dyDescent="0.2">
      <c r="A14" s="375">
        <v>4</v>
      </c>
      <c r="B14" s="524"/>
      <c r="C14" s="525" t="s">
        <v>68</v>
      </c>
      <c r="D14" s="376" t="s">
        <v>66</v>
      </c>
      <c r="E14" s="377">
        <v>6</v>
      </c>
      <c r="F14" s="377">
        <v>40.47</v>
      </c>
      <c r="G14" s="377">
        <v>6</v>
      </c>
      <c r="H14" s="377">
        <v>40.47</v>
      </c>
      <c r="I14" s="377"/>
      <c r="J14" s="377"/>
      <c r="K14" s="377"/>
      <c r="L14" s="377"/>
      <c r="M14" s="377"/>
    </row>
    <row r="15" spans="1:13" s="369" customFormat="1" ht="25.5" x14ac:dyDescent="0.2">
      <c r="A15" s="375">
        <v>5</v>
      </c>
      <c r="B15" s="524"/>
      <c r="C15" s="525"/>
      <c r="D15" s="378" t="s">
        <v>67</v>
      </c>
      <c r="E15" s="377">
        <v>4</v>
      </c>
      <c r="F15" s="377">
        <v>48.93</v>
      </c>
      <c r="G15" s="377">
        <v>4</v>
      </c>
      <c r="H15" s="377">
        <v>48.93</v>
      </c>
      <c r="I15" s="377"/>
      <c r="J15" s="377"/>
      <c r="K15" s="377"/>
      <c r="L15" s="377"/>
      <c r="M15" s="377"/>
    </row>
    <row r="16" spans="1:13" s="369" customFormat="1" ht="25.5" x14ac:dyDescent="0.2">
      <c r="A16" s="375">
        <v>6</v>
      </c>
      <c r="B16" s="492" t="s">
        <v>69</v>
      </c>
      <c r="C16" s="379" t="s">
        <v>65</v>
      </c>
      <c r="D16" s="378" t="s">
        <v>67</v>
      </c>
      <c r="E16" s="377">
        <v>0</v>
      </c>
      <c r="F16" s="377">
        <v>0</v>
      </c>
      <c r="G16" s="377">
        <v>0</v>
      </c>
      <c r="H16" s="377"/>
      <c r="I16" s="377"/>
      <c r="J16" s="377"/>
      <c r="K16" s="377"/>
      <c r="L16" s="377"/>
      <c r="M16" s="377"/>
    </row>
    <row r="17" spans="1:13" s="369" customFormat="1" ht="25.5" x14ac:dyDescent="0.2">
      <c r="A17" s="375">
        <v>7</v>
      </c>
      <c r="B17" s="493"/>
      <c r="C17" s="380" t="s">
        <v>68</v>
      </c>
      <c r="D17" s="378" t="s">
        <v>67</v>
      </c>
      <c r="E17" s="377">
        <v>3</v>
      </c>
      <c r="F17" s="377">
        <v>51.88</v>
      </c>
      <c r="G17" s="377">
        <v>3</v>
      </c>
      <c r="H17" s="377">
        <v>51.88</v>
      </c>
      <c r="I17" s="377"/>
      <c r="J17" s="377"/>
      <c r="K17" s="377"/>
      <c r="L17" s="377"/>
      <c r="M17" s="377"/>
    </row>
    <row r="18" spans="1:13" s="369" customFormat="1" ht="25.5" x14ac:dyDescent="0.2">
      <c r="A18" s="375">
        <v>8</v>
      </c>
      <c r="B18" s="492" t="s">
        <v>70</v>
      </c>
      <c r="C18" s="379" t="s">
        <v>65</v>
      </c>
      <c r="D18" s="378" t="s">
        <v>67</v>
      </c>
      <c r="E18" s="377">
        <v>0</v>
      </c>
      <c r="F18" s="377">
        <v>0</v>
      </c>
      <c r="G18" s="377">
        <v>0</v>
      </c>
      <c r="H18" s="377">
        <v>0</v>
      </c>
      <c r="I18" s="377"/>
      <c r="J18" s="377"/>
      <c r="K18" s="377"/>
      <c r="L18" s="377"/>
      <c r="M18" s="377"/>
    </row>
    <row r="19" spans="1:13" s="369" customFormat="1" ht="25.5" x14ac:dyDescent="0.2">
      <c r="A19" s="375">
        <v>9</v>
      </c>
      <c r="B19" s="493"/>
      <c r="C19" s="380" t="s">
        <v>68</v>
      </c>
      <c r="D19" s="378" t="s">
        <v>67</v>
      </c>
      <c r="E19" s="377">
        <v>0</v>
      </c>
      <c r="F19" s="377">
        <v>0</v>
      </c>
      <c r="G19" s="377">
        <v>0</v>
      </c>
      <c r="H19" s="377">
        <v>0</v>
      </c>
      <c r="I19" s="377"/>
      <c r="J19" s="377"/>
      <c r="K19" s="377"/>
      <c r="L19" s="377"/>
      <c r="M19" s="377"/>
    </row>
    <row r="20" spans="1:13" s="369" customFormat="1" ht="12.75" x14ac:dyDescent="0.2">
      <c r="A20" s="375">
        <v>10</v>
      </c>
      <c r="B20" s="523" t="s">
        <v>71</v>
      </c>
      <c r="C20" s="523"/>
      <c r="D20" s="523"/>
      <c r="E20" s="377">
        <v>0</v>
      </c>
      <c r="F20" s="377">
        <v>0</v>
      </c>
      <c r="G20" s="377">
        <v>0</v>
      </c>
      <c r="H20" s="377"/>
      <c r="I20" s="377"/>
      <c r="J20" s="377"/>
      <c r="K20" s="377"/>
      <c r="L20" s="377"/>
      <c r="M20" s="377"/>
    </row>
    <row r="21" spans="1:13" s="369" customFormat="1" ht="12.75" x14ac:dyDescent="0.2">
      <c r="A21" s="375">
        <v>11</v>
      </c>
      <c r="B21" s="522" t="s">
        <v>0</v>
      </c>
      <c r="C21" s="522"/>
      <c r="D21" s="522"/>
      <c r="E21" s="377">
        <f>SUM(E12:E20)</f>
        <v>61</v>
      </c>
      <c r="F21" s="377">
        <f t="shared" ref="F21:M21" si="0">SUM(F12:F20)</f>
        <v>370.34999999999997</v>
      </c>
      <c r="G21" s="377">
        <f t="shared" si="0"/>
        <v>61</v>
      </c>
      <c r="H21" s="377">
        <f t="shared" si="0"/>
        <v>370.34999999999997</v>
      </c>
      <c r="I21" s="377">
        <f t="shared" si="0"/>
        <v>0</v>
      </c>
      <c r="J21" s="377">
        <f t="shared" si="0"/>
        <v>0</v>
      </c>
      <c r="K21" s="377">
        <f t="shared" si="0"/>
        <v>0</v>
      </c>
      <c r="L21" s="377">
        <f t="shared" si="0"/>
        <v>0</v>
      </c>
      <c r="M21" s="377">
        <f t="shared" si="0"/>
        <v>0</v>
      </c>
    </row>
    <row r="22" spans="1:13" s="369" customFormat="1" ht="12.75" x14ac:dyDescent="0.2">
      <c r="A22" s="375">
        <v>12</v>
      </c>
      <c r="B22" s="501" t="s">
        <v>80</v>
      </c>
      <c r="C22" s="501"/>
      <c r="D22" s="501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F18" sqref="F18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4" t="s">
        <v>54</v>
      </c>
      <c r="M1" s="494"/>
    </row>
    <row r="2" spans="1:13" s="369" customFormat="1" ht="12.75" x14ac:dyDescent="0.2">
      <c r="B2" s="495" t="s">
        <v>72</v>
      </c>
      <c r="C2" s="495"/>
      <c r="D2" s="495"/>
      <c r="E2" s="495"/>
      <c r="F2" s="495"/>
      <c r="G2" s="495"/>
      <c r="H2" s="495"/>
      <c r="I2" s="495"/>
      <c r="J2" s="495"/>
      <c r="L2" s="496" t="s">
        <v>55</v>
      </c>
      <c r="M2" s="496"/>
    </row>
    <row r="3" spans="1:13" s="369" customFormat="1" ht="12.75" x14ac:dyDescent="0.2">
      <c r="B3" s="497" t="s">
        <v>73</v>
      </c>
      <c r="C3" s="497"/>
      <c r="D3" s="497"/>
      <c r="E3" s="497"/>
      <c r="F3" s="497"/>
      <c r="G3" s="497"/>
      <c r="H3" s="497"/>
      <c r="I3" s="497"/>
      <c r="J3" s="497"/>
      <c r="K3" s="497"/>
      <c r="L3" s="494" t="s">
        <v>56</v>
      </c>
      <c r="M3" s="494"/>
    </row>
    <row r="4" spans="1:13" s="369" customFormat="1" ht="12.75" x14ac:dyDescent="0.2">
      <c r="B4" s="480" t="s">
        <v>83</v>
      </c>
      <c r="C4" s="480"/>
      <c r="D4" s="480"/>
      <c r="E4" s="480"/>
      <c r="F4" s="480"/>
      <c r="G4" s="480"/>
      <c r="H4" s="480"/>
      <c r="I4" s="480"/>
      <c r="J4" s="480"/>
      <c r="K4" s="480"/>
    </row>
    <row r="5" spans="1:13" s="369" customFormat="1" ht="12.75" x14ac:dyDescent="0.2">
      <c r="B5" s="481"/>
      <c r="C5" s="481"/>
      <c r="D5" s="481"/>
      <c r="E5" s="481"/>
      <c r="F5" s="481"/>
      <c r="G5" s="481"/>
      <c r="H5" s="481"/>
      <c r="I5" s="481"/>
      <c r="J5" s="481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4" t="s">
        <v>57</v>
      </c>
      <c r="B7" s="482" t="s">
        <v>58</v>
      </c>
      <c r="C7" s="483"/>
      <c r="D7" s="484"/>
      <c r="E7" s="477" t="s">
        <v>59</v>
      </c>
      <c r="F7" s="491"/>
      <c r="G7" s="477" t="s">
        <v>75</v>
      </c>
      <c r="H7" s="478"/>
      <c r="I7" s="477" t="s">
        <v>76</v>
      </c>
      <c r="J7" s="479"/>
      <c r="K7" s="479"/>
      <c r="L7" s="479"/>
      <c r="M7" s="478"/>
    </row>
    <row r="8" spans="1:13" s="369" customFormat="1" ht="12.75" x14ac:dyDescent="0.2">
      <c r="A8" s="475"/>
      <c r="B8" s="485"/>
      <c r="C8" s="486"/>
      <c r="D8" s="487"/>
      <c r="E8" s="514" t="s">
        <v>60</v>
      </c>
      <c r="F8" s="515" t="s">
        <v>62</v>
      </c>
      <c r="G8" s="514" t="s">
        <v>60</v>
      </c>
      <c r="H8" s="515" t="s">
        <v>62</v>
      </c>
      <c r="I8" s="514" t="s">
        <v>60</v>
      </c>
      <c r="J8" s="517" t="s">
        <v>62</v>
      </c>
      <c r="K8" s="502" t="s">
        <v>61</v>
      </c>
      <c r="L8" s="503"/>
      <c r="M8" s="504"/>
    </row>
    <row r="9" spans="1:13" s="372" customFormat="1" ht="39" thickBot="1" x14ac:dyDescent="0.25">
      <c r="A9" s="476"/>
      <c r="B9" s="488"/>
      <c r="C9" s="489"/>
      <c r="D9" s="490"/>
      <c r="E9" s="488"/>
      <c r="F9" s="516"/>
      <c r="G9" s="488"/>
      <c r="H9" s="516"/>
      <c r="I9" s="488"/>
      <c r="J9" s="518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505">
        <v>2</v>
      </c>
      <c r="C10" s="506"/>
      <c r="D10" s="507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08" t="s">
        <v>79</v>
      </c>
      <c r="C11" s="509"/>
      <c r="D11" s="510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24" t="s">
        <v>64</v>
      </c>
      <c r="C12" s="525" t="s">
        <v>65</v>
      </c>
      <c r="D12" s="376" t="s">
        <v>66</v>
      </c>
      <c r="E12" s="377">
        <v>0</v>
      </c>
      <c r="F12" s="377">
        <v>0</v>
      </c>
      <c r="G12" s="377">
        <v>0</v>
      </c>
      <c r="H12" s="377">
        <v>0</v>
      </c>
      <c r="I12" s="377">
        <v>0</v>
      </c>
      <c r="J12" s="377">
        <v>0</v>
      </c>
      <c r="K12" s="377">
        <v>0</v>
      </c>
      <c r="L12" s="377">
        <v>0</v>
      </c>
      <c r="M12" s="377">
        <v>0</v>
      </c>
    </row>
    <row r="13" spans="1:13" s="369" customFormat="1" ht="25.5" x14ac:dyDescent="0.2">
      <c r="A13" s="375">
        <v>3</v>
      </c>
      <c r="B13" s="524"/>
      <c r="C13" s="525"/>
      <c r="D13" s="378" t="s">
        <v>67</v>
      </c>
      <c r="E13" s="377">
        <v>0</v>
      </c>
      <c r="F13" s="377">
        <v>0</v>
      </c>
      <c r="G13" s="377">
        <v>0</v>
      </c>
      <c r="H13" s="377">
        <v>0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</row>
    <row r="14" spans="1:13" s="369" customFormat="1" ht="12.75" x14ac:dyDescent="0.2">
      <c r="A14" s="375">
        <v>4</v>
      </c>
      <c r="B14" s="524"/>
      <c r="C14" s="525" t="s">
        <v>68</v>
      </c>
      <c r="D14" s="376" t="s">
        <v>66</v>
      </c>
      <c r="E14" s="377">
        <v>0</v>
      </c>
      <c r="F14" s="377">
        <v>0</v>
      </c>
      <c r="G14" s="377">
        <v>0</v>
      </c>
      <c r="H14" s="377">
        <v>0</v>
      </c>
      <c r="I14" s="377">
        <v>0</v>
      </c>
      <c r="J14" s="377">
        <v>0</v>
      </c>
      <c r="K14" s="377">
        <v>0</v>
      </c>
      <c r="L14" s="377">
        <v>0</v>
      </c>
      <c r="M14" s="377">
        <v>0</v>
      </c>
    </row>
    <row r="15" spans="1:13" s="369" customFormat="1" ht="25.5" x14ac:dyDescent="0.2">
      <c r="A15" s="375">
        <v>5</v>
      </c>
      <c r="B15" s="524"/>
      <c r="C15" s="525"/>
      <c r="D15" s="378" t="s">
        <v>67</v>
      </c>
      <c r="E15" s="377">
        <v>0</v>
      </c>
      <c r="F15" s="377">
        <v>0</v>
      </c>
      <c r="G15" s="377">
        <v>0</v>
      </c>
      <c r="H15" s="377">
        <v>0</v>
      </c>
      <c r="I15" s="377">
        <v>0</v>
      </c>
      <c r="J15" s="377">
        <v>0</v>
      </c>
      <c r="K15" s="377">
        <v>0</v>
      </c>
      <c r="L15" s="377">
        <v>0</v>
      </c>
      <c r="M15" s="377">
        <v>0</v>
      </c>
    </row>
    <row r="16" spans="1:13" s="369" customFormat="1" ht="25.5" x14ac:dyDescent="0.2">
      <c r="A16" s="375">
        <v>6</v>
      </c>
      <c r="B16" s="492" t="s">
        <v>69</v>
      </c>
      <c r="C16" s="379" t="s">
        <v>65</v>
      </c>
      <c r="D16" s="378" t="s">
        <v>67</v>
      </c>
      <c r="E16" s="377">
        <v>0</v>
      </c>
      <c r="F16" s="377">
        <v>0</v>
      </c>
      <c r="G16" s="377">
        <v>0</v>
      </c>
      <c r="H16" s="377">
        <v>0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</row>
    <row r="17" spans="1:13" s="369" customFormat="1" ht="25.5" x14ac:dyDescent="0.2">
      <c r="A17" s="375">
        <v>7</v>
      </c>
      <c r="B17" s="493"/>
      <c r="C17" s="380" t="s">
        <v>68</v>
      </c>
      <c r="D17" s="378" t="s">
        <v>67</v>
      </c>
      <c r="E17" s="377">
        <v>0</v>
      </c>
      <c r="F17" s="377">
        <v>0</v>
      </c>
      <c r="G17" s="377">
        <v>0</v>
      </c>
      <c r="H17" s="377">
        <v>0</v>
      </c>
      <c r="I17" s="377">
        <v>0</v>
      </c>
      <c r="J17" s="377">
        <v>0</v>
      </c>
      <c r="K17" s="377">
        <v>0</v>
      </c>
      <c r="L17" s="377">
        <v>0</v>
      </c>
      <c r="M17" s="377">
        <v>0</v>
      </c>
    </row>
    <row r="18" spans="1:13" s="369" customFormat="1" ht="25.5" x14ac:dyDescent="0.2">
      <c r="A18" s="375">
        <v>8</v>
      </c>
      <c r="B18" s="492" t="s">
        <v>70</v>
      </c>
      <c r="C18" s="379" t="s">
        <v>65</v>
      </c>
      <c r="D18" s="378" t="s">
        <v>67</v>
      </c>
      <c r="E18" s="377">
        <v>0</v>
      </c>
      <c r="F18" s="377">
        <v>0</v>
      </c>
      <c r="G18" s="377">
        <v>0</v>
      </c>
      <c r="H18" s="377">
        <v>0</v>
      </c>
      <c r="I18" s="377">
        <v>0</v>
      </c>
      <c r="J18" s="377">
        <v>0</v>
      </c>
      <c r="K18" s="377">
        <v>0</v>
      </c>
      <c r="L18" s="377">
        <v>0</v>
      </c>
      <c r="M18" s="377">
        <v>0</v>
      </c>
    </row>
    <row r="19" spans="1:13" s="369" customFormat="1" ht="25.5" x14ac:dyDescent="0.2">
      <c r="A19" s="375">
        <v>9</v>
      </c>
      <c r="B19" s="493"/>
      <c r="C19" s="380" t="s">
        <v>68</v>
      </c>
      <c r="D19" s="378" t="s">
        <v>67</v>
      </c>
      <c r="E19" s="377">
        <v>0</v>
      </c>
      <c r="F19" s="377">
        <v>0</v>
      </c>
      <c r="G19" s="377">
        <v>0</v>
      </c>
      <c r="H19" s="377">
        <v>0</v>
      </c>
      <c r="I19" s="377">
        <v>0</v>
      </c>
      <c r="J19" s="377">
        <v>0</v>
      </c>
      <c r="K19" s="377">
        <v>0</v>
      </c>
      <c r="L19" s="377">
        <v>0</v>
      </c>
      <c r="M19" s="377">
        <v>0</v>
      </c>
    </row>
    <row r="20" spans="1:13" s="369" customFormat="1" ht="12.75" x14ac:dyDescent="0.2">
      <c r="A20" s="375">
        <v>10</v>
      </c>
      <c r="B20" s="523" t="s">
        <v>71</v>
      </c>
      <c r="C20" s="523"/>
      <c r="D20" s="523"/>
      <c r="E20" s="377">
        <v>0</v>
      </c>
      <c r="F20" s="377">
        <v>0</v>
      </c>
      <c r="G20" s="377">
        <v>0</v>
      </c>
      <c r="H20" s="377">
        <v>0</v>
      </c>
      <c r="I20" s="377">
        <v>0</v>
      </c>
      <c r="J20" s="377">
        <v>0</v>
      </c>
      <c r="K20" s="377">
        <v>0</v>
      </c>
      <c r="L20" s="377">
        <v>0</v>
      </c>
      <c r="M20" s="377">
        <v>0</v>
      </c>
    </row>
    <row r="21" spans="1:13" s="369" customFormat="1" ht="12.75" x14ac:dyDescent="0.2">
      <c r="A21" s="375">
        <v>11</v>
      </c>
      <c r="B21" s="522" t="s">
        <v>0</v>
      </c>
      <c r="C21" s="522"/>
      <c r="D21" s="522"/>
      <c r="E21" s="377">
        <f>SUM(E12:E20)</f>
        <v>0</v>
      </c>
      <c r="F21" s="377">
        <f>SUM(F12:F20)</f>
        <v>0</v>
      </c>
      <c r="G21" s="377">
        <f>SUM(G12:G20)</f>
        <v>0</v>
      </c>
      <c r="H21" s="377">
        <f>SUM(H12:H20)</f>
        <v>0</v>
      </c>
      <c r="I21" s="377">
        <f t="shared" ref="I21:M21" si="0">I12+I13+I14+I15+I16+I17+I18+I19+I20</f>
        <v>0</v>
      </c>
      <c r="J21" s="377">
        <f t="shared" si="0"/>
        <v>0</v>
      </c>
      <c r="K21" s="377">
        <f t="shared" si="0"/>
        <v>0</v>
      </c>
      <c r="L21" s="377">
        <f t="shared" si="0"/>
        <v>0</v>
      </c>
      <c r="M21" s="377">
        <f t="shared" si="0"/>
        <v>0</v>
      </c>
    </row>
    <row r="22" spans="1:13" s="369" customFormat="1" ht="12.75" x14ac:dyDescent="0.2">
      <c r="A22" s="375">
        <v>12</v>
      </c>
      <c r="B22" s="501" t="s">
        <v>80</v>
      </c>
      <c r="C22" s="501"/>
      <c r="D22" s="501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397"/>
      <c r="C1" s="397"/>
      <c r="D1" s="397"/>
      <c r="E1" s="397"/>
      <c r="F1" s="397"/>
      <c r="G1" s="397"/>
      <c r="H1" s="397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9"/>
      <c r="AN1" s="9"/>
    </row>
    <row r="2" spans="1:40" ht="110.25" customHeight="1" x14ac:dyDescent="0.6">
      <c r="A2" s="11"/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400" t="s">
        <v>4</v>
      </c>
      <c r="C4" s="401"/>
      <c r="D4" s="400" t="s">
        <v>1</v>
      </c>
      <c r="E4" s="471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7"/>
      <c r="X4" s="400" t="s">
        <v>2</v>
      </c>
      <c r="Y4" s="471"/>
      <c r="Z4" s="406"/>
      <c r="AA4" s="406"/>
      <c r="AB4" s="407"/>
      <c r="AC4" s="420" t="s">
        <v>3</v>
      </c>
      <c r="AD4" s="431"/>
      <c r="AE4" s="406"/>
      <c r="AF4" s="406"/>
      <c r="AG4" s="406"/>
      <c r="AH4" s="422" t="s">
        <v>0</v>
      </c>
      <c r="AI4" s="423"/>
      <c r="AJ4" s="423"/>
      <c r="AK4" s="423"/>
      <c r="AL4" s="424"/>
    </row>
    <row r="5" spans="1:40" ht="24" customHeight="1" thickBot="1" x14ac:dyDescent="0.4">
      <c r="A5" s="11"/>
      <c r="B5" s="402"/>
      <c r="C5" s="403"/>
      <c r="D5" s="408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10"/>
      <c r="X5" s="411"/>
      <c r="Y5" s="412"/>
      <c r="Z5" s="412"/>
      <c r="AA5" s="412"/>
      <c r="AB5" s="413"/>
      <c r="AC5" s="411"/>
      <c r="AD5" s="412"/>
      <c r="AE5" s="421"/>
      <c r="AF5" s="421"/>
      <c r="AG5" s="412"/>
      <c r="AH5" s="425"/>
      <c r="AI5" s="426"/>
      <c r="AJ5" s="426"/>
      <c r="AK5" s="426"/>
      <c r="AL5" s="427"/>
    </row>
    <row r="6" spans="1:40" ht="21.75" customHeight="1" x14ac:dyDescent="0.35">
      <c r="A6" s="11"/>
      <c r="B6" s="402"/>
      <c r="C6" s="403"/>
      <c r="D6" s="420" t="s">
        <v>12</v>
      </c>
      <c r="E6" s="431"/>
      <c r="F6" s="406"/>
      <c r="G6" s="406"/>
      <c r="H6" s="407"/>
      <c r="I6" s="420" t="s">
        <v>13</v>
      </c>
      <c r="J6" s="431"/>
      <c r="K6" s="406"/>
      <c r="L6" s="406"/>
      <c r="M6" s="407"/>
      <c r="N6" s="420" t="s">
        <v>14</v>
      </c>
      <c r="O6" s="431"/>
      <c r="P6" s="431"/>
      <c r="Q6" s="431"/>
      <c r="R6" s="432"/>
      <c r="S6" s="420" t="s">
        <v>15</v>
      </c>
      <c r="T6" s="431"/>
      <c r="U6" s="436"/>
      <c r="V6" s="436"/>
      <c r="W6" s="437"/>
      <c r="X6" s="414"/>
      <c r="Y6" s="472"/>
      <c r="Z6" s="415"/>
      <c r="AA6" s="415"/>
      <c r="AB6" s="416"/>
      <c r="AC6" s="411"/>
      <c r="AD6" s="412"/>
      <c r="AE6" s="421"/>
      <c r="AF6" s="421"/>
      <c r="AG6" s="412"/>
      <c r="AH6" s="425"/>
      <c r="AI6" s="426"/>
      <c r="AJ6" s="426"/>
      <c r="AK6" s="426"/>
      <c r="AL6" s="427"/>
    </row>
    <row r="7" spans="1:40" ht="36" customHeight="1" thickBot="1" x14ac:dyDescent="0.4">
      <c r="A7" s="11"/>
      <c r="B7" s="404"/>
      <c r="C7" s="405"/>
      <c r="D7" s="408"/>
      <c r="E7" s="409"/>
      <c r="F7" s="409"/>
      <c r="G7" s="409"/>
      <c r="H7" s="410"/>
      <c r="I7" s="408"/>
      <c r="J7" s="409"/>
      <c r="K7" s="409"/>
      <c r="L7" s="409"/>
      <c r="M7" s="410"/>
      <c r="N7" s="433"/>
      <c r="O7" s="434"/>
      <c r="P7" s="434"/>
      <c r="Q7" s="434"/>
      <c r="R7" s="435"/>
      <c r="S7" s="438"/>
      <c r="T7" s="439"/>
      <c r="U7" s="439"/>
      <c r="V7" s="439"/>
      <c r="W7" s="440"/>
      <c r="X7" s="417"/>
      <c r="Y7" s="418"/>
      <c r="Z7" s="418"/>
      <c r="AA7" s="418"/>
      <c r="AB7" s="419"/>
      <c r="AC7" s="408"/>
      <c r="AD7" s="409"/>
      <c r="AE7" s="409"/>
      <c r="AF7" s="409"/>
      <c r="AG7" s="409"/>
      <c r="AH7" s="428"/>
      <c r="AI7" s="429"/>
      <c r="AJ7" s="429"/>
      <c r="AK7" s="429"/>
      <c r="AL7" s="430"/>
    </row>
    <row r="8" spans="1:40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3"/>
    </row>
    <row r="9" spans="1:40" s="1" customFormat="1" ht="81.75" customHeight="1" thickBot="1" x14ac:dyDescent="0.35">
      <c r="A9" s="12"/>
      <c r="B9" s="444"/>
      <c r="C9" s="445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395" t="s">
        <v>20</v>
      </c>
      <c r="C10" s="396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5" t="s">
        <v>23</v>
      </c>
      <c r="C11" s="396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3" customHeight="1" thickBot="1" x14ac:dyDescent="0.35">
      <c r="A12" s="12"/>
      <c r="B12" s="446" t="s">
        <v>22</v>
      </c>
      <c r="C12" s="447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48" t="s">
        <v>21</v>
      </c>
      <c r="C13" s="449"/>
      <c r="D13" s="450"/>
      <c r="E13" s="450"/>
      <c r="F13" s="450"/>
      <c r="G13" s="450"/>
      <c r="H13" s="450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51"/>
      <c r="AD13" s="451"/>
      <c r="AE13" s="451"/>
      <c r="AF13" s="451"/>
      <c r="AG13" s="451"/>
      <c r="AH13" s="450"/>
      <c r="AI13" s="450"/>
      <c r="AJ13" s="450"/>
      <c r="AK13" s="450"/>
      <c r="AL13" s="526"/>
    </row>
    <row r="14" spans="1:40" s="1" customFormat="1" ht="59.25" customHeight="1" thickBot="1" x14ac:dyDescent="0.35">
      <c r="A14" s="12"/>
      <c r="B14" s="395" t="s">
        <v>20</v>
      </c>
      <c r="C14" s="396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>AC14+X14+S14+N14+I14+D14</f>
        <v>0</v>
      </c>
      <c r="AI14" s="72">
        <f t="shared" ref="AI14:AL14" si="6">AD14+Y14+T14+O14+J14+E14</f>
        <v>0</v>
      </c>
      <c r="AJ14" s="72">
        <f t="shared" si="6"/>
        <v>0</v>
      </c>
      <c r="AK14" s="72">
        <f t="shared" si="6"/>
        <v>0</v>
      </c>
      <c r="AL14" s="73">
        <f t="shared" si="6"/>
        <v>0</v>
      </c>
    </row>
    <row r="15" spans="1:40" s="1" customFormat="1" ht="58.5" customHeight="1" thickBot="1" x14ac:dyDescent="0.35">
      <c r="A15" s="12"/>
      <c r="B15" s="395" t="s">
        <v>23</v>
      </c>
      <c r="C15" s="396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ref="AH15:AH16" si="7">AC15+X15+S15+N15+I15+D15</f>
        <v>0</v>
      </c>
      <c r="AI15" s="75">
        <f t="shared" ref="AI15:AI16" si="8">AD15+Y15+T15+O15+J15+E15</f>
        <v>0</v>
      </c>
      <c r="AJ15" s="75">
        <f t="shared" ref="AJ15:AJ16" si="9">AE15+Z15+U15+P15+K15+F15</f>
        <v>0</v>
      </c>
      <c r="AK15" s="75">
        <f t="shared" ref="AK15:AK16" si="10">AF15+AA15+V15+Q15+L15+G15</f>
        <v>0</v>
      </c>
      <c r="AL15" s="76">
        <f t="shared" ref="AL15:AL16" si="11">AG15+AB15+W15+R15+M15+H15</f>
        <v>0</v>
      </c>
    </row>
    <row r="16" spans="1:40" s="1" customFormat="1" ht="94.5" customHeight="1" thickBot="1" x14ac:dyDescent="0.35">
      <c r="A16" s="12"/>
      <c r="B16" s="446" t="s">
        <v>22</v>
      </c>
      <c r="C16" s="447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7"/>
        <v>0</v>
      </c>
      <c r="AI16" s="78">
        <f t="shared" si="8"/>
        <v>0</v>
      </c>
      <c r="AJ16" s="78">
        <f t="shared" si="9"/>
        <v>0</v>
      </c>
      <c r="AK16" s="78">
        <f t="shared" si="10"/>
        <v>0</v>
      </c>
      <c r="AL16" s="79">
        <f t="shared" si="11"/>
        <v>0</v>
      </c>
    </row>
    <row r="17" spans="1:38" s="1" customFormat="1" ht="30" customHeight="1" thickBot="1" x14ac:dyDescent="0.35">
      <c r="A17" s="12"/>
      <c r="B17" s="448" t="s">
        <v>6</v>
      </c>
      <c r="C17" s="449"/>
      <c r="D17" s="450"/>
      <c r="E17" s="450"/>
      <c r="F17" s="450"/>
      <c r="G17" s="450"/>
      <c r="H17" s="450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49"/>
      <c r="AF17" s="449"/>
      <c r="AG17" s="449"/>
      <c r="AH17" s="450"/>
      <c r="AI17" s="450"/>
      <c r="AJ17" s="450"/>
      <c r="AK17" s="450"/>
      <c r="AL17" s="526"/>
    </row>
    <row r="18" spans="1:38" s="1" customFormat="1" ht="59.25" customHeight="1" thickBot="1" x14ac:dyDescent="0.35">
      <c r="A18" s="12"/>
      <c r="B18" s="395" t="s">
        <v>20</v>
      </c>
      <c r="C18" s="396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>AC18+X18+S18+N18+I18+D18</f>
        <v>0</v>
      </c>
      <c r="AI18" s="72">
        <f t="shared" ref="AI18:AK18" si="12">AD18+Y18+T18+O18+J18+E18</f>
        <v>0</v>
      </c>
      <c r="AJ18" s="72">
        <f t="shared" si="12"/>
        <v>0</v>
      </c>
      <c r="AK18" s="72">
        <f t="shared" si="12"/>
        <v>0</v>
      </c>
      <c r="AL18" s="73">
        <v>13</v>
      </c>
    </row>
    <row r="19" spans="1:38" s="1" customFormat="1" ht="59.25" customHeight="1" thickBot="1" x14ac:dyDescent="0.35">
      <c r="A19" s="12"/>
      <c r="B19" s="395" t="s">
        <v>23</v>
      </c>
      <c r="C19" s="396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ref="AH19:AH20" si="13">AC19+X19+S19+N19+I19+D19</f>
        <v>0</v>
      </c>
      <c r="AI19" s="75">
        <f t="shared" ref="AI19:AI20" si="14">AD19+Y19+T19+O19+J19+E19</f>
        <v>0</v>
      </c>
      <c r="AJ19" s="75">
        <f t="shared" ref="AJ19:AJ20" si="15">AE19+Z19+U19+P19+K19+F19</f>
        <v>0</v>
      </c>
      <c r="AK19" s="75">
        <f t="shared" ref="AK19:AK20" si="16">AF19+AA19+V19+Q19+L19+G19</f>
        <v>0</v>
      </c>
      <c r="AL19" s="76">
        <v>96595.3</v>
      </c>
    </row>
    <row r="20" spans="1:38" s="1" customFormat="1" ht="86.25" customHeight="1" thickBot="1" x14ac:dyDescent="0.35">
      <c r="A20" s="12"/>
      <c r="B20" s="446" t="s">
        <v>22</v>
      </c>
      <c r="C20" s="447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13"/>
        <v>0</v>
      </c>
      <c r="AI20" s="78">
        <f t="shared" si="14"/>
        <v>0</v>
      </c>
      <c r="AJ20" s="78">
        <f t="shared" si="15"/>
        <v>0</v>
      </c>
      <c r="AK20" s="78">
        <f t="shared" si="16"/>
        <v>0</v>
      </c>
      <c r="AL20" s="79">
        <v>306627.22000000003</v>
      </c>
    </row>
    <row r="21" spans="1:38" s="4" customFormat="1" ht="29.25" customHeight="1" thickBot="1" x14ac:dyDescent="0.35">
      <c r="A21" s="13"/>
      <c r="B21" s="448" t="s">
        <v>7</v>
      </c>
      <c r="C21" s="449"/>
      <c r="D21" s="450"/>
      <c r="E21" s="450"/>
      <c r="F21" s="450"/>
      <c r="G21" s="450"/>
      <c r="H21" s="450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49"/>
      <c r="Y21" s="449"/>
      <c r="Z21" s="449"/>
      <c r="AA21" s="449"/>
      <c r="AB21" s="449"/>
      <c r="AC21" s="449"/>
      <c r="AD21" s="449"/>
      <c r="AE21" s="449"/>
      <c r="AF21" s="449"/>
      <c r="AG21" s="449"/>
      <c r="AH21" s="451"/>
      <c r="AI21" s="451"/>
      <c r="AJ21" s="451"/>
      <c r="AK21" s="451"/>
      <c r="AL21" s="473"/>
    </row>
    <row r="22" spans="1:38" s="1" customFormat="1" ht="62.25" customHeight="1" thickBot="1" x14ac:dyDescent="0.35">
      <c r="A22" s="12"/>
      <c r="B22" s="395" t="s">
        <v>20</v>
      </c>
      <c r="C22" s="396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>AC22+X22+S22+N22+I22+D22</f>
        <v>2</v>
      </c>
      <c r="AI22" s="72">
        <f t="shared" ref="AI22:AI24" si="17">AD22+Y22+T22+O22+J22+E22</f>
        <v>5</v>
      </c>
      <c r="AJ22" s="72">
        <f t="shared" ref="AJ22:AJ24" si="18">AE22+Z22+U22+P22+K22+F22</f>
        <v>0</v>
      </c>
      <c r="AK22" s="72">
        <f t="shared" ref="AK22:AK24" si="19">AF22+AA22+V22+Q22+L22+G22</f>
        <v>0</v>
      </c>
      <c r="AL22" s="73">
        <v>109</v>
      </c>
    </row>
    <row r="23" spans="1:38" s="1" customFormat="1" ht="59.25" customHeight="1" thickBot="1" x14ac:dyDescent="0.35">
      <c r="A23" s="12"/>
      <c r="B23" s="395" t="s">
        <v>23</v>
      </c>
      <c r="C23" s="396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ref="AH23:AH24" si="20">AC23+X23+S23+N23+I23+D23</f>
        <v>5517.76</v>
      </c>
      <c r="AI23" s="75">
        <f t="shared" si="17"/>
        <v>8247.75</v>
      </c>
      <c r="AJ23" s="75">
        <f t="shared" si="18"/>
        <v>0</v>
      </c>
      <c r="AK23" s="75">
        <f t="shared" si="19"/>
        <v>0</v>
      </c>
      <c r="AL23" s="76">
        <v>125781.53399999999</v>
      </c>
    </row>
    <row r="24" spans="1:38" s="1" customFormat="1" ht="88.5" customHeight="1" thickBot="1" x14ac:dyDescent="0.35">
      <c r="A24" s="12"/>
      <c r="B24" s="446" t="s">
        <v>22</v>
      </c>
      <c r="C24" s="447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20"/>
        <v>12074.35</v>
      </c>
      <c r="AI24" s="78">
        <f t="shared" si="17"/>
        <v>20708.04</v>
      </c>
      <c r="AJ24" s="78">
        <f t="shared" si="18"/>
        <v>0</v>
      </c>
      <c r="AK24" s="78">
        <f t="shared" si="19"/>
        <v>0</v>
      </c>
      <c r="AL24" s="79">
        <v>368695.64</v>
      </c>
    </row>
    <row r="25" spans="1:38" s="2" customFormat="1" ht="31.5" customHeight="1" thickBot="1" x14ac:dyDescent="0.4">
      <c r="A25" s="14"/>
      <c r="B25" s="448" t="s">
        <v>8</v>
      </c>
      <c r="C25" s="449"/>
      <c r="D25" s="450"/>
      <c r="E25" s="450"/>
      <c r="F25" s="450"/>
      <c r="G25" s="450"/>
      <c r="H25" s="450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49"/>
      <c r="Y25" s="449"/>
      <c r="Z25" s="449"/>
      <c r="AA25" s="449"/>
      <c r="AB25" s="449"/>
      <c r="AC25" s="449"/>
      <c r="AD25" s="449"/>
      <c r="AE25" s="449"/>
      <c r="AF25" s="449"/>
      <c r="AG25" s="449"/>
      <c r="AH25" s="449"/>
      <c r="AI25" s="449"/>
      <c r="AJ25" s="449"/>
      <c r="AK25" s="449"/>
      <c r="AL25" s="452"/>
    </row>
    <row r="26" spans="1:38" s="1" customFormat="1" ht="63" customHeight="1" thickBot="1" x14ac:dyDescent="0.35">
      <c r="A26" s="12"/>
      <c r="B26" s="395" t="s">
        <v>20</v>
      </c>
      <c r="C26" s="396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J28" si="21">AE26+Z26+U26+P26+K26+F26</f>
        <v>0</v>
      </c>
      <c r="AK26" s="72">
        <f t="shared" ref="AK26:AK28" si="22">AF26+AA26+V26+Q26+L26+G26</f>
        <v>0</v>
      </c>
      <c r="AL26" s="73">
        <v>177</v>
      </c>
    </row>
    <row r="27" spans="1:38" s="1" customFormat="1" ht="59.25" customHeight="1" thickBot="1" x14ac:dyDescent="0.35">
      <c r="A27" s="12"/>
      <c r="B27" s="395" t="s">
        <v>23</v>
      </c>
      <c r="C27" s="396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 t="shared" ref="AH27:AH28" si="23">AC27+X27+S27+N27+I27+D27</f>
        <v>112.1</v>
      </c>
      <c r="AI27" s="75">
        <f t="shared" ref="AI27:AI28" si="24">AD27+Y27+T27+O27+J27+E27</f>
        <v>636.70000000000005</v>
      </c>
      <c r="AJ27" s="75">
        <f t="shared" si="21"/>
        <v>0</v>
      </c>
      <c r="AK27" s="75">
        <f t="shared" si="22"/>
        <v>0</v>
      </c>
      <c r="AL27" s="257">
        <v>29228.796000000002</v>
      </c>
    </row>
    <row r="28" spans="1:38" s="1" customFormat="1" ht="93.75" customHeight="1" thickBot="1" x14ac:dyDescent="0.35">
      <c r="A28" s="12"/>
      <c r="B28" s="446" t="s">
        <v>22</v>
      </c>
      <c r="C28" s="447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 t="shared" si="23"/>
        <v>405.41</v>
      </c>
      <c r="AI28" s="78">
        <f t="shared" si="24"/>
        <v>1080.01</v>
      </c>
      <c r="AJ28" s="78">
        <f t="shared" si="21"/>
        <v>0</v>
      </c>
      <c r="AK28" s="78">
        <f t="shared" si="22"/>
        <v>0</v>
      </c>
      <c r="AL28" s="79">
        <v>67057.804000000004</v>
      </c>
    </row>
    <row r="29" spans="1:38" s="4" customFormat="1" ht="29.25" customHeight="1" thickBot="1" x14ac:dyDescent="0.35">
      <c r="A29" s="13"/>
      <c r="B29" s="448" t="s">
        <v>9</v>
      </c>
      <c r="C29" s="449"/>
      <c r="D29" s="451"/>
      <c r="E29" s="451"/>
      <c r="F29" s="451"/>
      <c r="G29" s="451"/>
      <c r="H29" s="451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49"/>
      <c r="X29" s="449"/>
      <c r="Y29" s="449"/>
      <c r="Z29" s="449"/>
      <c r="AA29" s="449"/>
      <c r="AB29" s="449"/>
      <c r="AC29" s="449"/>
      <c r="AD29" s="449"/>
      <c r="AE29" s="449"/>
      <c r="AF29" s="449"/>
      <c r="AG29" s="449"/>
      <c r="AH29" s="449"/>
      <c r="AI29" s="449"/>
      <c r="AJ29" s="449"/>
      <c r="AK29" s="449"/>
      <c r="AL29" s="452"/>
    </row>
    <row r="30" spans="1:38" s="1" customFormat="1" ht="59.25" customHeight="1" thickBot="1" x14ac:dyDescent="0.35">
      <c r="A30" s="12"/>
      <c r="B30" s="395" t="s">
        <v>20</v>
      </c>
      <c r="C30" s="453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>AC30+X30+S30+N30+I30+D30</f>
        <v>0</v>
      </c>
      <c r="AI30" s="72">
        <f>AD30+Y30+T30+O30+J30+E30</f>
        <v>0</v>
      </c>
      <c r="AJ30" s="72">
        <f t="shared" ref="AJ30:AJ32" si="25">AE30+Z30+U30+P30+K30+F30</f>
        <v>0</v>
      </c>
      <c r="AK30" s="72">
        <f t="shared" ref="AK30:AK32" si="26">AF30+AA30+V30+Q30+L30+G30</f>
        <v>0</v>
      </c>
      <c r="AL30" s="73">
        <v>174</v>
      </c>
    </row>
    <row r="31" spans="1:38" s="1" customFormat="1" ht="59.25" customHeight="1" thickBot="1" x14ac:dyDescent="0.35">
      <c r="A31" s="12"/>
      <c r="B31" s="395" t="s">
        <v>23</v>
      </c>
      <c r="C31" s="396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ref="AH31:AH32" si="27">AC31+X31+S31+N31+I31+D31</f>
        <v>0</v>
      </c>
      <c r="AI31" s="75">
        <f t="shared" ref="AI31:AI32" si="28">AD31+Y31+T31+O31+J31+E31</f>
        <v>0</v>
      </c>
      <c r="AJ31" s="75">
        <f t="shared" si="25"/>
        <v>0</v>
      </c>
      <c r="AK31" s="75">
        <f t="shared" si="26"/>
        <v>0</v>
      </c>
      <c r="AL31" s="258">
        <v>3568.7349999999997</v>
      </c>
    </row>
    <row r="32" spans="1:38" s="1" customFormat="1" ht="95.25" customHeight="1" thickBot="1" x14ac:dyDescent="0.35">
      <c r="A32" s="12"/>
      <c r="B32" s="446" t="s">
        <v>22</v>
      </c>
      <c r="C32" s="447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27"/>
        <v>0</v>
      </c>
      <c r="AI32" s="78">
        <f t="shared" si="28"/>
        <v>0</v>
      </c>
      <c r="AJ32" s="78">
        <f t="shared" si="25"/>
        <v>0</v>
      </c>
      <c r="AK32" s="78">
        <f t="shared" si="26"/>
        <v>0</v>
      </c>
      <c r="AL32" s="259">
        <v>7986.3689999999997</v>
      </c>
    </row>
    <row r="33" spans="1:38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49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  <c r="AJ33" s="449"/>
      <c r="AK33" s="449"/>
      <c r="AL33" s="452"/>
    </row>
    <row r="34" spans="1:38" s="1" customFormat="1" ht="60.75" customHeight="1" thickBot="1" x14ac:dyDescent="0.35">
      <c r="A34" s="12"/>
      <c r="B34" s="395" t="s">
        <v>20</v>
      </c>
      <c r="C34" s="453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>AC34+X34+S34+N34+I34+D34</f>
        <v>0</v>
      </c>
      <c r="AI34" s="72">
        <f t="shared" ref="AI34:AI36" si="29">AD34+Y34+T34+O34+J34+E34</f>
        <v>0</v>
      </c>
      <c r="AJ34" s="72">
        <f t="shared" ref="AJ34:AJ36" si="30">AE34+Z34+U34+P34+K34+F34</f>
        <v>0</v>
      </c>
      <c r="AK34" s="72">
        <f t="shared" ref="AK34:AK36" si="31">AF34+AA34+V34+Q34+L34+G34</f>
        <v>0</v>
      </c>
      <c r="AL34" s="73">
        <v>82</v>
      </c>
    </row>
    <row r="35" spans="1:38" s="1" customFormat="1" ht="59.25" customHeight="1" thickBot="1" x14ac:dyDescent="0.35">
      <c r="A35" s="12"/>
      <c r="B35" s="395" t="s">
        <v>23</v>
      </c>
      <c r="C35" s="396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ref="AH35:AH36" si="32">AC35+X35+S35+N35+I35+D35</f>
        <v>0</v>
      </c>
      <c r="AI35" s="75">
        <f t="shared" si="29"/>
        <v>0</v>
      </c>
      <c r="AJ35" s="75">
        <f t="shared" si="30"/>
        <v>0</v>
      </c>
      <c r="AK35" s="75">
        <f t="shared" si="31"/>
        <v>0</v>
      </c>
      <c r="AL35" s="76">
        <v>389.9</v>
      </c>
    </row>
    <row r="36" spans="1:38" s="1" customFormat="1" ht="89.25" customHeight="1" thickBot="1" x14ac:dyDescent="0.35">
      <c r="A36" s="12"/>
      <c r="B36" s="446" t="s">
        <v>22</v>
      </c>
      <c r="C36" s="447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32"/>
        <v>0</v>
      </c>
      <c r="AI36" s="78">
        <f t="shared" si="29"/>
        <v>0</v>
      </c>
      <c r="AJ36" s="78">
        <f t="shared" si="30"/>
        <v>0</v>
      </c>
      <c r="AK36" s="78">
        <f t="shared" si="31"/>
        <v>0</v>
      </c>
      <c r="AL36" s="79">
        <v>497.46700000000004</v>
      </c>
    </row>
    <row r="37" spans="1:38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449"/>
      <c r="AC37" s="449"/>
      <c r="AD37" s="449"/>
      <c r="AE37" s="449"/>
      <c r="AF37" s="449"/>
      <c r="AG37" s="449"/>
      <c r="AH37" s="449"/>
      <c r="AI37" s="449"/>
      <c r="AJ37" s="449"/>
      <c r="AK37" s="449"/>
      <c r="AL37" s="452"/>
    </row>
    <row r="38" spans="1:38" s="1" customFormat="1" ht="63" customHeight="1" thickBot="1" x14ac:dyDescent="0.35">
      <c r="A38" s="12"/>
      <c r="B38" s="395" t="s">
        <v>20</v>
      </c>
      <c r="C38" s="453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>AC38+X38+S38+N38+I38+D38</f>
        <v>0</v>
      </c>
      <c r="AI38" s="72">
        <f t="shared" ref="AI38:AI40" si="33">AD38+Y38+T38+O38+J38+E38</f>
        <v>0</v>
      </c>
      <c r="AJ38" s="72">
        <f t="shared" ref="AJ38:AJ40" si="34">AE38+Z38+U38+P38+K38+F38</f>
        <v>0</v>
      </c>
      <c r="AK38" s="72">
        <f t="shared" ref="AK38:AK40" si="35">AF38+AA38+V38+Q38+L38+G38</f>
        <v>0</v>
      </c>
      <c r="AL38" s="73">
        <v>3519</v>
      </c>
    </row>
    <row r="39" spans="1:38" s="1" customFormat="1" ht="59.25" customHeight="1" thickBot="1" x14ac:dyDescent="0.35">
      <c r="A39" s="12"/>
      <c r="B39" s="395" t="s">
        <v>23</v>
      </c>
      <c r="C39" s="396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ref="AH39:AH40" si="36">AC39+X39+S39+N39+I39+D39</f>
        <v>0</v>
      </c>
      <c r="AI39" s="75">
        <f t="shared" si="33"/>
        <v>0</v>
      </c>
      <c r="AJ39" s="75">
        <f t="shared" si="34"/>
        <v>0</v>
      </c>
      <c r="AK39" s="75">
        <f t="shared" si="35"/>
        <v>0</v>
      </c>
      <c r="AL39" s="76">
        <v>18971.587</v>
      </c>
    </row>
    <row r="40" spans="1:38" s="1" customFormat="1" ht="87" customHeight="1" thickBot="1" x14ac:dyDescent="0.35">
      <c r="A40" s="12"/>
      <c r="B40" s="446" t="s">
        <v>22</v>
      </c>
      <c r="C40" s="447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36"/>
        <v>0</v>
      </c>
      <c r="AI40" s="78">
        <f t="shared" si="33"/>
        <v>0</v>
      </c>
      <c r="AJ40" s="78">
        <f t="shared" si="34"/>
        <v>0</v>
      </c>
      <c r="AK40" s="78">
        <f t="shared" si="35"/>
        <v>0</v>
      </c>
      <c r="AL40" s="79">
        <v>23311.1</v>
      </c>
    </row>
    <row r="41" spans="1:38" s="1" customFormat="1" ht="38.25" customHeight="1" thickBot="1" x14ac:dyDescent="0.35">
      <c r="A41" s="12"/>
      <c r="B41" s="441" t="s">
        <v>0</v>
      </c>
      <c r="C41" s="442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31"/>
      <c r="Q41" s="431"/>
      <c r="R41" s="431"/>
      <c r="S41" s="431"/>
      <c r="T41" s="431"/>
      <c r="U41" s="431"/>
      <c r="V41" s="431"/>
      <c r="W41" s="431"/>
      <c r="X41" s="431"/>
      <c r="Y41" s="431"/>
      <c r="Z41" s="431"/>
      <c r="AA41" s="431"/>
      <c r="AB41" s="431"/>
      <c r="AC41" s="431"/>
      <c r="AD41" s="431"/>
      <c r="AE41" s="431"/>
      <c r="AF41" s="431"/>
      <c r="AG41" s="431"/>
      <c r="AH41" s="431"/>
      <c r="AI41" s="431"/>
      <c r="AJ41" s="431"/>
      <c r="AK41" s="431"/>
      <c r="AL41" s="467"/>
    </row>
    <row r="42" spans="1:38" s="1" customFormat="1" ht="78.75" customHeight="1" thickBot="1" x14ac:dyDescent="0.35">
      <c r="A42" s="12"/>
      <c r="B42" s="455" t="s">
        <v>20</v>
      </c>
      <c r="C42" s="456"/>
      <c r="D42" s="80">
        <f>D10+D14+D18+D22+D26+D30+D34+D38</f>
        <v>3</v>
      </c>
      <c r="E42" s="81">
        <f t="shared" ref="E42:AK42" si="37">E10+E14+E18+E22+E26+E30+E34+E38</f>
        <v>9</v>
      </c>
      <c r="F42" s="81">
        <f t="shared" si="37"/>
        <v>0</v>
      </c>
      <c r="G42" s="81">
        <f t="shared" si="37"/>
        <v>0</v>
      </c>
      <c r="H42" s="82">
        <f t="shared" si="37"/>
        <v>0</v>
      </c>
      <c r="I42" s="91">
        <f t="shared" si="37"/>
        <v>0</v>
      </c>
      <c r="J42" s="81">
        <f t="shared" si="37"/>
        <v>0</v>
      </c>
      <c r="K42" s="81">
        <f t="shared" si="37"/>
        <v>0</v>
      </c>
      <c r="L42" s="81">
        <f t="shared" si="37"/>
        <v>0</v>
      </c>
      <c r="M42" s="82">
        <f t="shared" si="37"/>
        <v>0</v>
      </c>
      <c r="N42" s="91">
        <f t="shared" si="37"/>
        <v>0</v>
      </c>
      <c r="O42" s="81">
        <f t="shared" si="37"/>
        <v>0</v>
      </c>
      <c r="P42" s="81">
        <f t="shared" si="37"/>
        <v>0</v>
      </c>
      <c r="Q42" s="81">
        <f t="shared" si="37"/>
        <v>0</v>
      </c>
      <c r="R42" s="82">
        <f t="shared" si="37"/>
        <v>0</v>
      </c>
      <c r="S42" s="91">
        <f t="shared" si="37"/>
        <v>0</v>
      </c>
      <c r="T42" s="81">
        <f t="shared" si="37"/>
        <v>0</v>
      </c>
      <c r="U42" s="81">
        <f t="shared" si="37"/>
        <v>0</v>
      </c>
      <c r="V42" s="81">
        <f t="shared" si="37"/>
        <v>0</v>
      </c>
      <c r="W42" s="82">
        <f t="shared" si="37"/>
        <v>0</v>
      </c>
      <c r="X42" s="91">
        <f t="shared" si="37"/>
        <v>0</v>
      </c>
      <c r="Y42" s="81">
        <f t="shared" si="37"/>
        <v>0</v>
      </c>
      <c r="Z42" s="81">
        <f t="shared" si="37"/>
        <v>0</v>
      </c>
      <c r="AA42" s="81">
        <f t="shared" si="37"/>
        <v>0</v>
      </c>
      <c r="AB42" s="184">
        <f>AB38+AB34+AB30+AB26+AB22+AB18+AB14+AB10</f>
        <v>0</v>
      </c>
      <c r="AC42" s="91">
        <f t="shared" si="37"/>
        <v>0</v>
      </c>
      <c r="AD42" s="81">
        <f t="shared" si="37"/>
        <v>0</v>
      </c>
      <c r="AE42" s="81">
        <f t="shared" si="37"/>
        <v>0</v>
      </c>
      <c r="AF42" s="81">
        <f t="shared" si="37"/>
        <v>0</v>
      </c>
      <c r="AG42" s="82">
        <f t="shared" si="37"/>
        <v>0</v>
      </c>
      <c r="AH42" s="91">
        <f t="shared" si="37"/>
        <v>3</v>
      </c>
      <c r="AI42" s="81">
        <f t="shared" si="37"/>
        <v>9</v>
      </c>
      <c r="AJ42" s="81">
        <f t="shared" si="37"/>
        <v>0</v>
      </c>
      <c r="AK42" s="81">
        <f t="shared" si="37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55" t="s">
        <v>23</v>
      </c>
      <c r="C43" s="456"/>
      <c r="D43" s="83">
        <f t="shared" ref="D43:D44" si="38">D11+D15+D19+D23+D27+D31+D35+D39</f>
        <v>5629.8600000000006</v>
      </c>
      <c r="E43" s="84">
        <f t="shared" ref="E43:AL43" si="39">E11+E15+E19+E23+E27+E31+E35+E39</f>
        <v>8884.4500000000007</v>
      </c>
      <c r="F43" s="84">
        <f t="shared" si="39"/>
        <v>0</v>
      </c>
      <c r="G43" s="84">
        <f t="shared" si="39"/>
        <v>0</v>
      </c>
      <c r="H43" s="85">
        <f t="shared" si="39"/>
        <v>0</v>
      </c>
      <c r="I43" s="92">
        <f t="shared" si="39"/>
        <v>0</v>
      </c>
      <c r="J43" s="84">
        <f t="shared" si="39"/>
        <v>0</v>
      </c>
      <c r="K43" s="84">
        <f t="shared" si="39"/>
        <v>0</v>
      </c>
      <c r="L43" s="84">
        <f t="shared" si="39"/>
        <v>0</v>
      </c>
      <c r="M43" s="85">
        <f t="shared" si="39"/>
        <v>0</v>
      </c>
      <c r="N43" s="92">
        <f t="shared" si="39"/>
        <v>0</v>
      </c>
      <c r="O43" s="84">
        <f t="shared" si="39"/>
        <v>0</v>
      </c>
      <c r="P43" s="84">
        <f t="shared" si="39"/>
        <v>0</v>
      </c>
      <c r="Q43" s="84">
        <f t="shared" si="39"/>
        <v>0</v>
      </c>
      <c r="R43" s="85">
        <f t="shared" si="39"/>
        <v>0</v>
      </c>
      <c r="S43" s="92">
        <f t="shared" si="39"/>
        <v>0</v>
      </c>
      <c r="T43" s="84">
        <f t="shared" si="39"/>
        <v>0</v>
      </c>
      <c r="U43" s="84">
        <f t="shared" si="39"/>
        <v>0</v>
      </c>
      <c r="V43" s="84">
        <f t="shared" si="39"/>
        <v>0</v>
      </c>
      <c r="W43" s="85">
        <f t="shared" si="39"/>
        <v>0</v>
      </c>
      <c r="X43" s="92">
        <f t="shared" si="39"/>
        <v>0</v>
      </c>
      <c r="Y43" s="84">
        <f t="shared" si="39"/>
        <v>0</v>
      </c>
      <c r="Z43" s="84">
        <f t="shared" si="39"/>
        <v>0</v>
      </c>
      <c r="AA43" s="84">
        <f t="shared" si="39"/>
        <v>0</v>
      </c>
      <c r="AB43" s="318">
        <f t="shared" ref="AB43:AB44" si="40">AB39+AB35+AB31+AB27+AB23+AB19+AB15+AB11</f>
        <v>0</v>
      </c>
      <c r="AC43" s="92">
        <f t="shared" si="39"/>
        <v>0</v>
      </c>
      <c r="AD43" s="84">
        <f t="shared" si="39"/>
        <v>0</v>
      </c>
      <c r="AE43" s="84">
        <f t="shared" si="39"/>
        <v>0</v>
      </c>
      <c r="AF43" s="84">
        <f t="shared" si="39"/>
        <v>0</v>
      </c>
      <c r="AG43" s="85">
        <f t="shared" si="39"/>
        <v>0</v>
      </c>
      <c r="AH43" s="92">
        <f t="shared" si="39"/>
        <v>5629.8600000000006</v>
      </c>
      <c r="AI43" s="84">
        <f t="shared" si="39"/>
        <v>8884.4500000000007</v>
      </c>
      <c r="AJ43" s="84">
        <f t="shared" si="39"/>
        <v>0</v>
      </c>
      <c r="AK43" s="84">
        <f t="shared" si="39"/>
        <v>0</v>
      </c>
      <c r="AL43" s="85">
        <f t="shared" si="39"/>
        <v>274535.85199999996</v>
      </c>
    </row>
    <row r="44" spans="1:38" s="1" customFormat="1" ht="86.25" customHeight="1" thickBot="1" x14ac:dyDescent="0.35">
      <c r="A44" s="12"/>
      <c r="B44" s="455" t="s">
        <v>22</v>
      </c>
      <c r="C44" s="456"/>
      <c r="D44" s="86">
        <f t="shared" si="38"/>
        <v>12479.76</v>
      </c>
      <c r="E44" s="87">
        <f t="shared" ref="E44:AL44" si="41">E12+E16+E20+E24+E28+E32+E36+E40</f>
        <v>21788.05</v>
      </c>
      <c r="F44" s="87">
        <f t="shared" si="41"/>
        <v>0</v>
      </c>
      <c r="G44" s="87">
        <f t="shared" si="41"/>
        <v>0</v>
      </c>
      <c r="H44" s="88">
        <f t="shared" si="41"/>
        <v>0</v>
      </c>
      <c r="I44" s="93">
        <f t="shared" si="41"/>
        <v>0</v>
      </c>
      <c r="J44" s="87">
        <f t="shared" si="41"/>
        <v>0</v>
      </c>
      <c r="K44" s="87">
        <f t="shared" si="41"/>
        <v>0</v>
      </c>
      <c r="L44" s="87">
        <f t="shared" si="41"/>
        <v>0</v>
      </c>
      <c r="M44" s="88">
        <f t="shared" si="41"/>
        <v>0</v>
      </c>
      <c r="N44" s="93">
        <f t="shared" si="41"/>
        <v>0</v>
      </c>
      <c r="O44" s="87">
        <f t="shared" si="41"/>
        <v>0</v>
      </c>
      <c r="P44" s="87">
        <f t="shared" si="41"/>
        <v>0</v>
      </c>
      <c r="Q44" s="87">
        <f t="shared" si="41"/>
        <v>0</v>
      </c>
      <c r="R44" s="88">
        <f t="shared" si="41"/>
        <v>0</v>
      </c>
      <c r="S44" s="93">
        <f t="shared" si="41"/>
        <v>0</v>
      </c>
      <c r="T44" s="87">
        <f t="shared" si="41"/>
        <v>0</v>
      </c>
      <c r="U44" s="87">
        <f t="shared" si="41"/>
        <v>0</v>
      </c>
      <c r="V44" s="87">
        <f t="shared" si="41"/>
        <v>0</v>
      </c>
      <c r="W44" s="88">
        <f t="shared" si="41"/>
        <v>0</v>
      </c>
      <c r="X44" s="93">
        <f t="shared" si="41"/>
        <v>0</v>
      </c>
      <c r="Y44" s="87">
        <f t="shared" si="41"/>
        <v>0</v>
      </c>
      <c r="Z44" s="87">
        <f t="shared" si="41"/>
        <v>0</v>
      </c>
      <c r="AA44" s="87">
        <f t="shared" si="41"/>
        <v>0</v>
      </c>
      <c r="AB44" s="319">
        <f t="shared" si="40"/>
        <v>0</v>
      </c>
      <c r="AC44" s="93">
        <f t="shared" si="41"/>
        <v>0</v>
      </c>
      <c r="AD44" s="87">
        <f t="shared" si="41"/>
        <v>0</v>
      </c>
      <c r="AE44" s="87">
        <f t="shared" si="41"/>
        <v>0</v>
      </c>
      <c r="AF44" s="87">
        <f t="shared" si="41"/>
        <v>0</v>
      </c>
      <c r="AG44" s="88">
        <f t="shared" si="41"/>
        <v>0</v>
      </c>
      <c r="AH44" s="93">
        <f t="shared" si="41"/>
        <v>12479.76</v>
      </c>
      <c r="AI44" s="87">
        <f t="shared" si="41"/>
        <v>21788.05</v>
      </c>
      <c r="AJ44" s="87">
        <f t="shared" si="41"/>
        <v>0</v>
      </c>
      <c r="AK44" s="87">
        <f t="shared" si="41"/>
        <v>0</v>
      </c>
      <c r="AL44" s="88">
        <f t="shared" si="41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1"/>
      <c r="C46" s="461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1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1"/>
      <c r="C49" s="461"/>
      <c r="D49" s="461"/>
      <c r="E49" s="461"/>
      <c r="F49" s="461"/>
      <c r="G49" s="461"/>
      <c r="H49" s="461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1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1"/>
      <c r="C52" s="461"/>
      <c r="D52" s="461"/>
      <c r="E52" s="461"/>
      <c r="F52" s="461"/>
      <c r="G52" s="461"/>
      <c r="H52" s="461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1"/>
      <c r="C53" s="461"/>
      <c r="D53" s="461"/>
      <c r="E53" s="461"/>
      <c r="F53" s="461"/>
      <c r="G53" s="461"/>
      <c r="H53" s="461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1"/>
      <c r="C54" s="461"/>
      <c r="D54" s="461"/>
      <c r="E54" s="461"/>
      <c r="F54" s="461"/>
      <c r="G54" s="461"/>
      <c r="H54" s="461"/>
      <c r="I54" s="461"/>
      <c r="J54" s="461"/>
      <c r="K54" s="461"/>
      <c r="L54" s="461"/>
      <c r="M54" s="461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1"/>
      <c r="C56" s="461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1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1"/>
      <c r="C59" s="461"/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36:C36"/>
    <mergeCell ref="B38:C38"/>
    <mergeCell ref="B39:C39"/>
    <mergeCell ref="B40:C40"/>
    <mergeCell ref="B42:C42"/>
    <mergeCell ref="B43:C43"/>
    <mergeCell ref="B44:C44"/>
    <mergeCell ref="B46:C46"/>
    <mergeCell ref="B37:AL37"/>
    <mergeCell ref="B41:AL41"/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397"/>
      <c r="C1" s="397"/>
      <c r="D1" s="397"/>
      <c r="E1" s="397"/>
      <c r="F1" s="397"/>
      <c r="G1" s="397"/>
      <c r="H1" s="397"/>
      <c r="I1" s="9"/>
      <c r="J1" s="275"/>
    </row>
    <row r="2" spans="1:10" ht="110.25" customHeight="1" x14ac:dyDescent="0.45">
      <c r="A2" s="11"/>
      <c r="B2" s="529"/>
      <c r="C2" s="529"/>
      <c r="D2" s="529"/>
      <c r="E2" s="529"/>
      <c r="F2" s="529"/>
      <c r="G2" s="529"/>
      <c r="H2" s="529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0" t="s">
        <v>4</v>
      </c>
      <c r="C4" s="530"/>
      <c r="D4" s="400" t="s">
        <v>1</v>
      </c>
      <c r="E4" s="471"/>
      <c r="F4" s="471"/>
      <c r="G4" s="471"/>
      <c r="H4" s="530"/>
      <c r="I4" s="174"/>
    </row>
    <row r="5" spans="1:10" ht="24" customHeight="1" thickBot="1" x14ac:dyDescent="0.4">
      <c r="A5" s="11"/>
      <c r="B5" s="531"/>
      <c r="C5" s="532"/>
      <c r="D5" s="533"/>
      <c r="E5" s="535"/>
      <c r="F5" s="535"/>
      <c r="G5" s="535"/>
      <c r="H5" s="534"/>
      <c r="I5" s="174"/>
    </row>
    <row r="6" spans="1:10" ht="21.75" customHeight="1" x14ac:dyDescent="0.35">
      <c r="A6" s="11"/>
      <c r="B6" s="531"/>
      <c r="C6" s="532"/>
      <c r="D6" s="420" t="s">
        <v>12</v>
      </c>
      <c r="E6" s="431"/>
      <c r="F6" s="431"/>
      <c r="G6" s="431"/>
      <c r="H6" s="467"/>
    </row>
    <row r="7" spans="1:10" ht="36" customHeight="1" thickBot="1" x14ac:dyDescent="0.4">
      <c r="A7" s="11"/>
      <c r="B7" s="533"/>
      <c r="C7" s="534"/>
      <c r="D7" s="536"/>
      <c r="E7" s="537"/>
      <c r="F7" s="537"/>
      <c r="G7" s="537"/>
      <c r="H7" s="538"/>
    </row>
    <row r="8" spans="1:10" s="1" customFormat="1" ht="33.75" customHeight="1" thickBot="1" x14ac:dyDescent="0.4">
      <c r="A8" s="12"/>
      <c r="B8" s="441" t="s">
        <v>5</v>
      </c>
      <c r="C8" s="442"/>
      <c r="D8" s="442"/>
      <c r="E8" s="442"/>
      <c r="F8" s="442"/>
      <c r="G8" s="442"/>
      <c r="H8" s="443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395" t="s">
        <v>20</v>
      </c>
      <c r="C10" s="453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395" t="s">
        <v>16</v>
      </c>
      <c r="C11" s="453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395" t="s">
        <v>22</v>
      </c>
      <c r="C12" s="453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448" t="s">
        <v>21</v>
      </c>
      <c r="C13" s="449"/>
      <c r="D13" s="449"/>
      <c r="E13" s="449"/>
      <c r="F13" s="449"/>
      <c r="G13" s="449"/>
      <c r="H13" s="452"/>
      <c r="I13" s="169"/>
      <c r="J13" s="276"/>
    </row>
    <row r="14" spans="1:10" s="1" customFormat="1" ht="59.25" customHeight="1" thickBot="1" x14ac:dyDescent="0.4">
      <c r="A14" s="12"/>
      <c r="B14" s="395" t="s">
        <v>20</v>
      </c>
      <c r="C14" s="453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395" t="s">
        <v>16</v>
      </c>
      <c r="C15" s="453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395" t="s">
        <v>22</v>
      </c>
      <c r="C16" s="453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448" t="s">
        <v>6</v>
      </c>
      <c r="C17" s="449"/>
      <c r="D17" s="449"/>
      <c r="E17" s="449"/>
      <c r="F17" s="449"/>
      <c r="G17" s="449"/>
      <c r="H17" s="452"/>
      <c r="I17" s="169"/>
      <c r="J17" s="276"/>
    </row>
    <row r="18" spans="1:14" s="1" customFormat="1" ht="59.25" customHeight="1" thickBot="1" x14ac:dyDescent="0.4">
      <c r="A18" s="12"/>
      <c r="B18" s="463" t="s">
        <v>20</v>
      </c>
      <c r="C18" s="527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63" t="s">
        <v>16</v>
      </c>
      <c r="C19" s="527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63" t="s">
        <v>22</v>
      </c>
      <c r="C20" s="527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448" t="s">
        <v>7</v>
      </c>
      <c r="C21" s="449"/>
      <c r="D21" s="449"/>
      <c r="E21" s="449"/>
      <c r="F21" s="449"/>
      <c r="G21" s="449"/>
      <c r="H21" s="452"/>
      <c r="I21" s="170"/>
      <c r="J21" s="277"/>
    </row>
    <row r="22" spans="1:14" s="1" customFormat="1" ht="62.25" customHeight="1" thickBot="1" x14ac:dyDescent="0.4">
      <c r="A22" s="12"/>
      <c r="B22" s="463" t="s">
        <v>20</v>
      </c>
      <c r="C22" s="527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63" t="s">
        <v>16</v>
      </c>
      <c r="C23" s="527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63" t="s">
        <v>22</v>
      </c>
      <c r="C24" s="527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63" t="s">
        <v>20</v>
      </c>
      <c r="C26" s="527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63" t="s">
        <v>16</v>
      </c>
      <c r="C27" s="527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63" t="s">
        <v>22</v>
      </c>
      <c r="C28" s="527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63" t="s">
        <v>20</v>
      </c>
      <c r="C30" s="527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63" t="s">
        <v>16</v>
      </c>
      <c r="C31" s="527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63" t="s">
        <v>22</v>
      </c>
      <c r="C32" s="527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63" t="s">
        <v>20</v>
      </c>
      <c r="C34" s="527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63" t="s">
        <v>16</v>
      </c>
      <c r="C35" s="527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63" t="s">
        <v>22</v>
      </c>
      <c r="C36" s="527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448" t="s">
        <v>11</v>
      </c>
      <c r="C37" s="449"/>
      <c r="D37" s="449"/>
      <c r="E37" s="449"/>
      <c r="F37" s="449"/>
      <c r="G37" s="449"/>
      <c r="H37" s="452"/>
      <c r="I37" s="172"/>
      <c r="J37" s="280"/>
    </row>
    <row r="38" spans="1:15" s="1" customFormat="1" ht="63" customHeight="1" thickBot="1" x14ac:dyDescent="0.4">
      <c r="A38" s="12"/>
      <c r="B38" s="463" t="s">
        <v>20</v>
      </c>
      <c r="C38" s="527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63" t="s">
        <v>16</v>
      </c>
      <c r="C39" s="527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63" t="s">
        <v>22</v>
      </c>
      <c r="C40" s="527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41">
        <v>55</v>
      </c>
      <c r="C41" s="442"/>
      <c r="D41" s="442"/>
      <c r="E41" s="442"/>
      <c r="F41" s="442"/>
      <c r="G41" s="442"/>
      <c r="H41" s="443"/>
      <c r="I41" s="169"/>
      <c r="J41" s="276"/>
      <c r="M41" s="279"/>
    </row>
    <row r="42" spans="1:15" s="1" customFormat="1" ht="84" customHeight="1" thickBot="1" x14ac:dyDescent="0.4">
      <c r="A42" s="12"/>
      <c r="B42" s="456" t="s">
        <v>20</v>
      </c>
      <c r="C42" s="528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56" t="s">
        <v>16</v>
      </c>
      <c r="C43" s="528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56" t="s">
        <v>22</v>
      </c>
      <c r="C44" s="528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61"/>
      <c r="C46" s="461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61"/>
      <c r="C49" s="461"/>
      <c r="D49" s="461"/>
      <c r="E49" s="461"/>
      <c r="F49" s="461"/>
      <c r="G49" s="461"/>
      <c r="H49" s="461"/>
    </row>
    <row r="50" spans="2:8" ht="17.25" customHeight="1" x14ac:dyDescent="0.35">
      <c r="B50" s="461"/>
      <c r="C50" s="461"/>
      <c r="D50" s="461"/>
      <c r="E50" s="461"/>
      <c r="F50" s="461"/>
      <c r="G50" s="461"/>
      <c r="H50" s="461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61"/>
      <c r="C52" s="461"/>
      <c r="D52" s="461"/>
      <c r="E52" s="461"/>
      <c r="F52" s="461"/>
      <c r="G52" s="461"/>
      <c r="H52" s="461"/>
    </row>
    <row r="53" spans="2:8" ht="67.5" customHeight="1" x14ac:dyDescent="0.35">
      <c r="B53" s="461"/>
      <c r="C53" s="461"/>
      <c r="D53" s="461"/>
      <c r="E53" s="461"/>
      <c r="F53" s="461"/>
      <c r="G53" s="461"/>
      <c r="H53" s="461"/>
    </row>
    <row r="54" spans="2:8" ht="18" customHeight="1" x14ac:dyDescent="0.35">
      <c r="B54" s="461"/>
      <c r="C54" s="461"/>
      <c r="D54" s="461"/>
      <c r="E54" s="461"/>
      <c r="F54" s="461"/>
      <c r="G54" s="461"/>
      <c r="H54" s="461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61"/>
      <c r="C56" s="461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61"/>
      <c r="C58" s="461"/>
      <c r="D58" s="461"/>
      <c r="E58" s="461"/>
      <c r="F58" s="461"/>
      <c r="G58" s="461"/>
      <c r="H58" s="461"/>
    </row>
    <row r="59" spans="2:8" ht="15.75" customHeight="1" x14ac:dyDescent="0.35">
      <c r="B59" s="461"/>
      <c r="C59" s="461"/>
      <c r="D59" s="461"/>
      <c r="E59" s="461"/>
      <c r="F59" s="461"/>
      <c r="G59" s="461"/>
      <c r="H59" s="461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11:C11"/>
    <mergeCell ref="B1:H1"/>
    <mergeCell ref="B2:H2"/>
    <mergeCell ref="B4:C7"/>
    <mergeCell ref="D4:H5"/>
    <mergeCell ref="D6:H7"/>
    <mergeCell ref="B8:H8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59:H59"/>
    <mergeCell ref="B50:H50"/>
    <mergeCell ref="B52:H52"/>
    <mergeCell ref="B53:H53"/>
    <mergeCell ref="B54:H54"/>
    <mergeCell ref="B56:C56"/>
    <mergeCell ref="B58:H58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397"/>
      <c r="C1" s="397"/>
      <c r="I1" s="9"/>
      <c r="J1" s="9"/>
    </row>
    <row r="2" spans="1:10" ht="110.25" customHeight="1" x14ac:dyDescent="0.45">
      <c r="A2" s="11"/>
      <c r="B2" s="529"/>
      <c r="C2" s="529"/>
      <c r="D2" s="529"/>
      <c r="E2" s="529"/>
      <c r="F2" s="529"/>
      <c r="G2" s="529"/>
      <c r="H2" s="529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0" t="s">
        <v>4</v>
      </c>
      <c r="C4" s="401"/>
      <c r="D4" s="406"/>
      <c r="E4" s="406"/>
      <c r="F4" s="406"/>
      <c r="G4" s="406"/>
      <c r="H4" s="406"/>
      <c r="I4" s="174"/>
    </row>
    <row r="5" spans="1:10" ht="24" customHeight="1" thickBot="1" x14ac:dyDescent="0.4">
      <c r="A5" s="11"/>
      <c r="B5" s="402"/>
      <c r="C5" s="403"/>
      <c r="D5" s="409"/>
      <c r="E5" s="409"/>
      <c r="F5" s="409"/>
      <c r="G5" s="409"/>
      <c r="H5" s="409"/>
      <c r="I5" s="174"/>
    </row>
    <row r="6" spans="1:10" ht="21.75" customHeight="1" x14ac:dyDescent="0.35">
      <c r="A6" s="11"/>
      <c r="B6" s="402"/>
      <c r="C6" s="403"/>
      <c r="D6" s="420" t="s">
        <v>13</v>
      </c>
      <c r="E6" s="431"/>
      <c r="F6" s="406"/>
      <c r="G6" s="406"/>
      <c r="H6" s="407"/>
    </row>
    <row r="7" spans="1:10" ht="36" customHeight="1" thickBot="1" x14ac:dyDescent="0.4">
      <c r="A7" s="11"/>
      <c r="B7" s="404"/>
      <c r="C7" s="405"/>
      <c r="D7" s="408"/>
      <c r="E7" s="409"/>
      <c r="F7" s="409"/>
      <c r="G7" s="409"/>
      <c r="H7" s="410"/>
    </row>
    <row r="8" spans="1:10" s="1" customFormat="1" ht="33.75" customHeight="1" thickBot="1" x14ac:dyDescent="0.35">
      <c r="A8" s="12"/>
      <c r="B8" s="441" t="s">
        <v>5</v>
      </c>
      <c r="C8" s="442"/>
      <c r="D8" s="442"/>
      <c r="E8" s="442"/>
      <c r="F8" s="442"/>
      <c r="G8" s="442"/>
      <c r="H8" s="442"/>
      <c r="I8" s="169"/>
    </row>
    <row r="9" spans="1:10" s="1" customFormat="1" ht="105.75" thickBot="1" x14ac:dyDescent="0.35">
      <c r="A9" s="12"/>
      <c r="B9" s="444"/>
      <c r="C9" s="445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5" t="s">
        <v>20</v>
      </c>
      <c r="C10" s="396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395" t="s">
        <v>16</v>
      </c>
      <c r="C11" s="396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446" t="s">
        <v>22</v>
      </c>
      <c r="C12" s="447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448" t="s">
        <v>21</v>
      </c>
      <c r="C13" s="449"/>
      <c r="D13" s="449"/>
      <c r="E13" s="449"/>
      <c r="F13" s="449"/>
      <c r="G13" s="449"/>
      <c r="H13" s="449"/>
      <c r="I13" s="169"/>
    </row>
    <row r="14" spans="1:10" s="1" customFormat="1" ht="59.25" customHeight="1" thickBot="1" x14ac:dyDescent="0.35">
      <c r="A14" s="12"/>
      <c r="B14" s="395" t="s">
        <v>20</v>
      </c>
      <c r="C14" s="396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395" t="s">
        <v>16</v>
      </c>
      <c r="C15" s="396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446" t="s">
        <v>22</v>
      </c>
      <c r="C16" s="447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448" t="s">
        <v>6</v>
      </c>
      <c r="C17" s="449"/>
      <c r="D17" s="449"/>
      <c r="E17" s="449"/>
      <c r="F17" s="449"/>
      <c r="G17" s="449"/>
      <c r="H17" s="449"/>
      <c r="I17" s="169"/>
    </row>
    <row r="18" spans="1:9" s="1" customFormat="1" ht="59.25" customHeight="1" thickBot="1" x14ac:dyDescent="0.35">
      <c r="A18" s="12"/>
      <c r="B18" s="395" t="s">
        <v>20</v>
      </c>
      <c r="C18" s="396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395" t="s">
        <v>16</v>
      </c>
      <c r="C19" s="396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446" t="s">
        <v>22</v>
      </c>
      <c r="C20" s="447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448" t="s">
        <v>7</v>
      </c>
      <c r="C21" s="449"/>
      <c r="D21" s="449"/>
      <c r="E21" s="449"/>
      <c r="F21" s="449"/>
      <c r="G21" s="449"/>
      <c r="H21" s="449"/>
      <c r="I21" s="170"/>
    </row>
    <row r="22" spans="1:9" s="1" customFormat="1" ht="62.25" customHeight="1" thickBot="1" x14ac:dyDescent="0.35">
      <c r="A22" s="12"/>
      <c r="B22" s="395" t="s">
        <v>20</v>
      </c>
      <c r="C22" s="396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395" t="s">
        <v>16</v>
      </c>
      <c r="C23" s="396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446" t="s">
        <v>22</v>
      </c>
      <c r="C24" s="447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448" t="s">
        <v>8</v>
      </c>
      <c r="C25" s="449"/>
      <c r="D25" s="449"/>
      <c r="E25" s="449"/>
      <c r="F25" s="449"/>
      <c r="G25" s="449"/>
      <c r="H25" s="449"/>
      <c r="I25" s="171"/>
    </row>
    <row r="26" spans="1:9" s="1" customFormat="1" ht="63" customHeight="1" thickBot="1" x14ac:dyDescent="0.35">
      <c r="A26" s="12"/>
      <c r="B26" s="395" t="s">
        <v>20</v>
      </c>
      <c r="C26" s="396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395" t="s">
        <v>16</v>
      </c>
      <c r="C27" s="396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446" t="s">
        <v>22</v>
      </c>
      <c r="C28" s="447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448" t="s">
        <v>9</v>
      </c>
      <c r="C29" s="449"/>
      <c r="D29" s="449"/>
      <c r="E29" s="449"/>
      <c r="F29" s="449"/>
      <c r="G29" s="449"/>
      <c r="H29" s="449"/>
      <c r="I29" s="170"/>
    </row>
    <row r="30" spans="1:9" s="1" customFormat="1" ht="59.25" customHeight="1" thickBot="1" x14ac:dyDescent="0.35">
      <c r="A30" s="12"/>
      <c r="B30" s="395" t="s">
        <v>20</v>
      </c>
      <c r="C30" s="396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395" t="s">
        <v>16</v>
      </c>
      <c r="C31" s="396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446" t="s">
        <v>22</v>
      </c>
      <c r="C32" s="447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448" t="s">
        <v>10</v>
      </c>
      <c r="C33" s="449"/>
      <c r="D33" s="449"/>
      <c r="E33" s="449"/>
      <c r="F33" s="449"/>
      <c r="G33" s="449"/>
      <c r="H33" s="449"/>
      <c r="I33" s="172"/>
    </row>
    <row r="34" spans="1:9" s="1" customFormat="1" ht="60.75" customHeight="1" thickBot="1" x14ac:dyDescent="0.35">
      <c r="A34" s="12"/>
      <c r="B34" s="544" t="s">
        <v>20</v>
      </c>
      <c r="C34" s="545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44" t="s">
        <v>16</v>
      </c>
      <c r="C35" s="545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40" t="s">
        <v>22</v>
      </c>
      <c r="C36" s="541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42" t="s">
        <v>11</v>
      </c>
      <c r="C37" s="543"/>
      <c r="D37" s="543"/>
      <c r="E37" s="543"/>
      <c r="F37" s="543"/>
      <c r="G37" s="543"/>
      <c r="H37" s="543"/>
      <c r="I37" s="172"/>
    </row>
    <row r="38" spans="1:9" s="1" customFormat="1" ht="63" customHeight="1" thickBot="1" x14ac:dyDescent="0.35">
      <c r="A38" s="12"/>
      <c r="B38" s="544" t="s">
        <v>20</v>
      </c>
      <c r="C38" s="545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44" t="s">
        <v>16</v>
      </c>
      <c r="C39" s="545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40" t="s">
        <v>22</v>
      </c>
      <c r="C40" s="541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41" t="s">
        <v>0</v>
      </c>
      <c r="C41" s="442"/>
      <c r="D41" s="546"/>
      <c r="E41" s="546"/>
      <c r="F41" s="546"/>
      <c r="G41" s="546"/>
      <c r="H41" s="546"/>
      <c r="I41" s="169"/>
    </row>
    <row r="42" spans="1:9" s="1" customFormat="1" ht="72.75" customHeight="1" thickBot="1" x14ac:dyDescent="0.35">
      <c r="A42" s="12"/>
      <c r="B42" s="455" t="s">
        <v>20</v>
      </c>
      <c r="C42" s="456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55" t="s">
        <v>16</v>
      </c>
      <c r="C43" s="456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55" t="s">
        <v>22</v>
      </c>
      <c r="C44" s="456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1"/>
      <c r="C46" s="461"/>
      <c r="D46" s="294"/>
      <c r="E46" s="294"/>
      <c r="F46" s="294"/>
      <c r="G46" s="294"/>
      <c r="H46" s="294"/>
    </row>
    <row r="47" spans="1:9" ht="19.5" customHeight="1" x14ac:dyDescent="0.35">
      <c r="B47" s="461"/>
      <c r="C47" s="461"/>
      <c r="D47" s="461"/>
      <c r="E47" s="461"/>
      <c r="F47" s="461"/>
      <c r="G47" s="461"/>
      <c r="H47" s="461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61"/>
      <c r="C49" s="461"/>
      <c r="D49" s="294"/>
      <c r="E49" s="294"/>
      <c r="F49" s="294"/>
      <c r="G49" s="294"/>
      <c r="H49" s="294"/>
    </row>
    <row r="50" spans="2:14" ht="17.25" customHeight="1" x14ac:dyDescent="0.35">
      <c r="B50" s="461"/>
      <c r="C50" s="461"/>
      <c r="D50" s="461"/>
      <c r="E50" s="461"/>
      <c r="F50" s="461"/>
      <c r="G50" s="461"/>
      <c r="H50" s="461"/>
    </row>
    <row r="51" spans="2:14" ht="102.75" customHeight="1" x14ac:dyDescent="0.35">
      <c r="B51" s="5"/>
      <c r="C51" s="539"/>
      <c r="D51" s="539"/>
      <c r="E51" s="539"/>
      <c r="F51" s="539"/>
      <c r="G51" s="539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61"/>
      <c r="C52" s="461"/>
      <c r="D52" s="124"/>
      <c r="E52" s="138"/>
      <c r="F52" s="124"/>
      <c r="G52" s="138"/>
      <c r="H52" s="124"/>
    </row>
    <row r="53" spans="2:14" ht="67.5" customHeight="1" x14ac:dyDescent="0.35">
      <c r="B53" s="461"/>
      <c r="C53" s="461"/>
      <c r="D53" s="124"/>
      <c r="E53" s="138"/>
      <c r="F53" s="124"/>
      <c r="G53" s="138"/>
      <c r="H53" s="124"/>
    </row>
    <row r="54" spans="2:14" ht="18" customHeight="1" x14ac:dyDescent="0.35">
      <c r="B54" s="461"/>
      <c r="C54" s="461"/>
      <c r="D54" s="461"/>
      <c r="E54" s="461"/>
      <c r="F54" s="461"/>
      <c r="G54" s="461"/>
      <c r="H54" s="461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61"/>
      <c r="C56" s="461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61"/>
      <c r="C58" s="461"/>
      <c r="D58" s="461"/>
      <c r="E58" s="461"/>
      <c r="F58" s="461"/>
      <c r="G58" s="461"/>
      <c r="H58" s="461"/>
    </row>
    <row r="59" spans="2:14" ht="15.75" customHeight="1" x14ac:dyDescent="0.35">
      <c r="B59" s="461"/>
      <c r="C59" s="461"/>
      <c r="D59" s="461"/>
      <c r="E59" s="461"/>
      <c r="F59" s="461"/>
      <c r="G59" s="461"/>
      <c r="H59" s="461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11:C11"/>
    <mergeCell ref="B1:C1"/>
    <mergeCell ref="B2:H2"/>
    <mergeCell ref="B4:C7"/>
    <mergeCell ref="D4:H5"/>
    <mergeCell ref="D6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59:H59"/>
    <mergeCell ref="B50:H50"/>
    <mergeCell ref="B52:C52"/>
    <mergeCell ref="B53:C53"/>
    <mergeCell ref="B54:H54"/>
    <mergeCell ref="B56:C56"/>
    <mergeCell ref="B58:H58"/>
    <mergeCell ref="C51:G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2021-08-05T04:34:09Z</dcterms:modified>
</cp:coreProperties>
</file>